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mc:AlternateContent xmlns:mc="http://schemas.openxmlformats.org/markup-compatibility/2006">
    <mc:Choice Requires="x15">
      <x15ac:absPath xmlns:x15ac="http://schemas.microsoft.com/office/spreadsheetml/2010/11/ac" url="D:\Documents\01 - IMCI\ADM Forms\03 - Release\Release 240408\AF\"/>
    </mc:Choice>
  </mc:AlternateContent>
  <xr:revisionPtr revIDLastSave="0" documentId="13_ncr:1_{B5AC83C3-96AA-4D5E-B772-1D1B8C2CECE8}" xr6:coauthVersionLast="47" xr6:coauthVersionMax="47" xr10:uidLastSave="{00000000-0000-0000-0000-000000000000}"/>
  <bookViews>
    <workbookView xWindow="-23625" yWindow="2355" windowWidth="22365" windowHeight="14010" tabRatio="439" xr2:uid="{00000000-000D-0000-FFFF-FFFF00000000}"/>
  </bookViews>
  <sheets>
    <sheet name="Page 1" sheetId="7" r:id="rId1"/>
    <sheet name="Page 2" sheetId="8" r:id="rId2"/>
    <sheet name="Page 3" sheetId="9" r:id="rId3"/>
    <sheet name="Page 4" sheetId="10" r:id="rId4"/>
  </sheets>
  <definedNames>
    <definedName name="_xlnm.Print_Area" localSheetId="0">'Page 1'!$A$1:$F$49</definedName>
    <definedName name="_xlnm.Print_Area" localSheetId="1">'Page 2'!$A$1:$F$35</definedName>
    <definedName name="_xlnm.Print_Area" localSheetId="3">'Page 4'!$A$1:$F$49</definedName>
  </definedNames>
  <calcPr calcId="191029"/>
</workbook>
</file>

<file path=xl/calcChain.xml><?xml version="1.0" encoding="utf-8"?>
<calcChain xmlns="http://schemas.openxmlformats.org/spreadsheetml/2006/main">
  <c r="B3" i="10" l="1"/>
  <c r="B3" i="9"/>
  <c r="B3" i="8"/>
  <c r="C7" i="8"/>
  <c r="C6" i="8"/>
  <c r="C5" i="8"/>
  <c r="C7" i="9"/>
  <c r="C6" i="9"/>
  <c r="C5" i="9"/>
  <c r="C7" i="10"/>
  <c r="C6" i="10"/>
  <c r="C5" i="10"/>
  <c r="A11" i="9"/>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11" i="8"/>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0" i="7"/>
  <c r="A31" i="7" s="1"/>
  <c r="A32" i="7" s="1"/>
  <c r="A33" i="7" s="1"/>
  <c r="A34" i="7" s="1"/>
  <c r="A35" i="7" s="1"/>
  <c r="A36" i="7" s="1"/>
  <c r="A37" i="7" s="1"/>
  <c r="A38" i="7" s="1"/>
  <c r="A39" i="7" s="1"/>
  <c r="A40" i="7" s="1"/>
  <c r="A41" i="7" s="1"/>
  <c r="A42" i="7" s="1"/>
  <c r="A43" i="7" s="1"/>
  <c r="A44" i="7" s="1"/>
  <c r="A45" i="7" s="1"/>
  <c r="A46" i="7" s="1"/>
  <c r="A47" i="7" s="1"/>
  <c r="A48" i="7" s="1"/>
  <c r="A49" i="7" s="1"/>
</calcChain>
</file>

<file path=xl/sharedStrings.xml><?xml version="1.0" encoding="utf-8"?>
<sst xmlns="http://schemas.openxmlformats.org/spreadsheetml/2006/main" count="286" uniqueCount="197">
  <si>
    <t>CERTIFICATION APPLICATION</t>
  </si>
  <si>
    <t>Manufacturer:</t>
  </si>
  <si>
    <t>Address:</t>
  </si>
  <si>
    <t>City:</t>
  </si>
  <si>
    <t>Country:</t>
  </si>
  <si>
    <t>VAT #:</t>
  </si>
  <si>
    <t>Signatory, Name:</t>
  </si>
  <si>
    <t>Signatory, Title:</t>
  </si>
  <si>
    <t>Phone:</t>
  </si>
  <si>
    <t>Email:</t>
  </si>
  <si>
    <t>WWW:</t>
  </si>
  <si>
    <t>Model Name:</t>
  </si>
  <si>
    <t>Requirements</t>
  </si>
  <si>
    <t>Clause</t>
  </si>
  <si>
    <t>Unit</t>
  </si>
  <si>
    <t>As tested</t>
  </si>
  <si>
    <t>Head of Engineering:</t>
  </si>
  <si>
    <t>Ref.: ISO 25197:2012+A1:2014</t>
  </si>
  <si>
    <t>System has a control head as single oriented device, other than a steering wheel, for the simultaneous control of steering and propulsion.</t>
  </si>
  <si>
    <t>System consists of a separate control lever for the control of thrust and/or propulsion and steering helm for the control of steering.</t>
  </si>
  <si>
    <r>
      <t xml:space="preserve">System includes a </t>
    </r>
    <r>
      <rPr>
        <u/>
        <sz val="12"/>
        <rFont val="Arial"/>
        <family val="2"/>
      </rPr>
      <t>D</t>
    </r>
    <r>
      <rPr>
        <sz val="12"/>
        <rFont val="Arial"/>
        <family val="2"/>
      </rPr>
      <t>ynamic-</t>
    </r>
    <r>
      <rPr>
        <u/>
        <sz val="12"/>
        <rFont val="Arial"/>
        <family val="2"/>
      </rPr>
      <t>P</t>
    </r>
    <r>
      <rPr>
        <sz val="12"/>
        <rFont val="Arial"/>
        <family val="2"/>
      </rPr>
      <t xml:space="preserve">osition </t>
    </r>
    <r>
      <rPr>
        <u/>
        <sz val="12"/>
        <rFont val="Arial"/>
        <family val="2"/>
      </rPr>
      <t>S</t>
    </r>
    <r>
      <rPr>
        <sz val="12"/>
        <rFont val="Arial"/>
        <family val="2"/>
      </rPr>
      <t xml:space="preserve">ystem, </t>
    </r>
    <r>
      <rPr>
        <i/>
        <sz val="12"/>
        <rFont val="Arial"/>
        <family val="2"/>
      </rPr>
      <t>DPS</t>
    </r>
  </si>
  <si>
    <t>System includes a wireless device</t>
  </si>
  <si>
    <t>[ Yes / No ?]</t>
  </si>
  <si>
    <t>All electronic/electrical components are designed to withstand a reversed-polarity connection of the power leads.</t>
  </si>
  <si>
    <t>4.1</t>
  </si>
  <si>
    <t>[Yes ?]</t>
  </si>
  <si>
    <t>All electronic/electrical components are designed with reverse polarity protection from internal surges.</t>
  </si>
  <si>
    <t>4.2</t>
  </si>
  <si>
    <t>All DC and/or AC systems comply with ISO 10133/13297 or as alternative with IEC 60092-507.</t>
  </si>
  <si>
    <t>4.3</t>
  </si>
  <si>
    <t>The system is fully operational within five seconds after being powered (except for dynamic positioning and displays).</t>
  </si>
  <si>
    <t>4.5</t>
  </si>
  <si>
    <t>4.6</t>
  </si>
  <si>
    <t>If for multi-installed engine steering systems are redundant by virtue of the fact that they are both mechanically and electrically independent of each other.</t>
  </si>
  <si>
    <t>4.7</t>
  </si>
  <si>
    <t>If system indended for several helm stations: provision to give a visual indication when active.</t>
  </si>
  <si>
    <t>When the system enters a fail-safe mode, the operator is alerted by a visible and/or audible means at each helm station.</t>
  </si>
  <si>
    <t>4.8</t>
  </si>
  <si>
    <t>The sound pressure of an audible alarm 1 metre from the command station is at least 75 dB(A), but not greater than 85 dB(A). Systems incorporating a mute feature shall maintain the visual alert as long as the failure persists.</t>
  </si>
  <si>
    <t>4.9</t>
  </si>
  <si>
    <t>Muting of the alarm is not allowed if the alert system is only audible.</t>
  </si>
  <si>
    <t>[Yes / NA ?]</t>
  </si>
  <si>
    <t>Instructions for proper installation and use of the steering system shall be made available by the manufacturer.</t>
  </si>
  <si>
    <t>4.10</t>
  </si>
  <si>
    <t xml:space="preserve"> It is only be possible to start propulsion equipment in neutral (exception: temporary override for emergency situations).</t>
  </si>
  <si>
    <t>4.12</t>
  </si>
  <si>
    <t>Within 0,5 seconds on a physical input command, the steering, shift and throttle actuators do react/adjust to the input.</t>
  </si>
  <si>
    <t>4.13</t>
  </si>
  <si>
    <t>4.14</t>
  </si>
  <si>
    <t>4.15</t>
  </si>
  <si>
    <t>ISO 8846 is meet for electrical components intended to be installed in petrol engine or petrol tank compartments for IGP.</t>
  </si>
  <si>
    <t>4.16</t>
  </si>
  <si>
    <t>For each system design, a risk identification/analysis, using an established method, has been carried out (e.g. an FMEA or according to IEC 61508).</t>
  </si>
  <si>
    <t>4.17</t>
  </si>
  <si>
    <t>Steering wheels, if supplied with the system, comply with ISO 8848.</t>
  </si>
  <si>
    <t>Hydraulic systems, if supplied with the system, comply with ISO 10592.</t>
  </si>
  <si>
    <t>If the system provides both, cruising- and manoeuvring mode, an indication to the operator at the command station is provided of which mode the system is in. The system does not change the mode without input from the operator.</t>
  </si>
  <si>
    <t>4.18</t>
  </si>
  <si>
    <t>The control head operation is permitted for both cruising-mode and manoeuvring-mode operation.</t>
  </si>
  <si>
    <t>5.1</t>
  </si>
  <si>
    <t>When the operator releases the grip, the control head position shall return to the neutral.</t>
  </si>
  <si>
    <t>5.2</t>
  </si>
  <si>
    <t>When released in cruising mode, the control head engine throttle control must not be returned to a low RPM or a manufacturer-determined idle state for operation.</t>
  </si>
  <si>
    <t>5.3</t>
  </si>
  <si>
    <t>Releasing the control head in manoeuvering mode to neutral results in a disengaged transmission and determined idle or stop state of electric motors.</t>
  </si>
  <si>
    <t>5.4</t>
  </si>
  <si>
    <t>Portable helm station controls can only be used in the manoeuvring mode.</t>
  </si>
  <si>
    <t>7.1</t>
  </si>
  <si>
    <t>In case that a portable helm station control has of a loss of communication or malfunction it results in disengaged transmission and idling thermal engine(s) and stopping electric engine(s). In addition the operator is notified and able to transfer the function to another helm.</t>
  </si>
  <si>
    <t>7.2</t>
  </si>
  <si>
    <t>The signal strength of a wireless device is displayed at the portable control or an audible warning signal alerts the operator that the signal is weak and he/she is about to lose control.</t>
  </si>
  <si>
    <t>7.4</t>
  </si>
  <si>
    <t>A wireless device shall only be able to control the boat of origin.</t>
  </si>
  <si>
    <t>7.5</t>
  </si>
  <si>
    <t>An indication of its electrical-charge status is given on a wireless portable helm control and the device shall prevent activation when the charge is insufficient to maintain a connection for 15 minutes without loss of the wireless communication link.</t>
  </si>
  <si>
    <t>7.6</t>
  </si>
  <si>
    <t>A wireless portable helm control notifies the operator when the device is             15 minutes from deactivation due to insufficient charge.</t>
  </si>
  <si>
    <t>7.7</t>
  </si>
  <si>
    <t>Any applicable radio and telecommunications legislation is meet by a wireless portable helm control.</t>
  </si>
  <si>
    <t>7.8</t>
  </si>
  <si>
    <t>8.0</t>
  </si>
  <si>
    <t>A Dynamic Positioning System (= DPS) can only be activated manually.</t>
  </si>
  <si>
    <t>8.1</t>
  </si>
  <si>
    <t>8.2</t>
  </si>
  <si>
    <t>8.3</t>
  </si>
  <si>
    <t>Activation of the DPS is only be possible if the DPS precision value is within the manufacturer-set limits.</t>
  </si>
  <si>
    <t>8.4</t>
  </si>
  <si>
    <t>The DPS control system alerts the operator visually and audibly about  disengagement in case that the DPS precision value of an activated dynamic-positioning (autonomous) mode is out of the manufacturer-set limits.</t>
  </si>
  <si>
    <t>8.5</t>
  </si>
  <si>
    <t>The manufacturer has set the maximum allowable envelope/radius and heading deviation. This one is not adjustable by the operator.</t>
  </si>
  <si>
    <t>8.6</t>
  </si>
  <si>
    <t>The manufacturer has set the maximum engine speed for dynamic positioning. This one is not adjustable by the operator.</t>
  </si>
  <si>
    <t>8.7</t>
  </si>
  <si>
    <t>Check point 8.1 to 8.8 only if a Dynamic Positioning System (DPS) is part of the system. Otherwise scratch out 8.1 to 8.7.</t>
  </si>
  <si>
    <t>Warning labels or text for the DPS are supplied.</t>
  </si>
  <si>
    <t>The craft main helm station has a visual display for the DPS precision value.</t>
  </si>
  <si>
    <t>In case that a command station in a multiple helm system has a malfunction, the system does not prevent transfer or operation from other helm stations. In addition the operator is notified audiable and/or visual about the mailfunction.</t>
  </si>
  <si>
    <t>9.1.1</t>
  </si>
  <si>
    <t>In the event of loss of steering control affecting only one engine in a multi-engine installation, the system is still be capable of steering the boat.</t>
  </si>
  <si>
    <t>9.1.2</t>
  </si>
  <si>
    <t>In the event of a command station failure, the operator shall be notified and the affected command station is switched to a fail-safe mode.</t>
  </si>
  <si>
    <t>9.1.3</t>
  </si>
  <si>
    <t>In the event of loss of steering control in a single-engine rudder or strut installation, emergency control of the rudder is be possible.</t>
  </si>
  <si>
    <t>9.1.4</t>
  </si>
  <si>
    <t>Note:</t>
  </si>
  <si>
    <t>Scenario/Question:</t>
  </si>
  <si>
    <t>Are shift and throttel and dynamic position control systems, or combinations thereof, which are included in scope of standard ISO 25197, Annex II components?</t>
  </si>
  <si>
    <t>Recommended Solution:</t>
  </si>
  <si>
    <t>No. Only those components that control the steering that are listed in Annex II.3: steering wheels, steering mechanismus and cable assemblies.</t>
  </si>
  <si>
    <t>A "control head" (e.g. a joystick) which controls both the throttel and steering systems are considered to be Annex II components but a throttel of a shift, which is independent of the system that controls the attitude of the drive unit/rudder, is not.</t>
  </si>
  <si>
    <t>Test requirements:</t>
  </si>
  <si>
    <t>10.1</t>
  </si>
  <si>
    <t>At least three consecutively manufactured samples of each electronic and electromechanical component, as sold, have been environmentally and mechanically tested to verify compliance with this International Standard. For EMC tests, only one sample need be tested.</t>
  </si>
  <si>
    <t>Electronic and electromechanical components that have been tested and have passed with fewer than three consecutive samples and that have been in production for a minimum of five years prior to the release of this International Standard shall be considered compliant.</t>
  </si>
  <si>
    <t>10.2</t>
  </si>
  <si>
    <t>10.2.2.</t>
  </si>
  <si>
    <t>10.2.3</t>
  </si>
  <si>
    <t>The complete system (mechanical and electrical/electronic components) has been designed to withstand the load tests defined in this subclause 10.2</t>
  </si>
  <si>
    <t>10.2.4 10.2.5</t>
  </si>
  <si>
    <t>- Durability test passed?</t>
  </si>
  <si>
    <t>- High-load test passed?</t>
  </si>
  <si>
    <t>- Both tests (10.2.2 &amp; 10.2.3) have been conducted in the high- and low- ambient operating temperatures of Table 1 and at (120 ± 2) % of nominal voltage.</t>
  </si>
  <si>
    <t>10.3</t>
  </si>
  <si>
    <t>10.3.1</t>
  </si>
  <si>
    <t>Joystick test applicable? If not applicable (NA) scratch out section 10.3.1 to 10.3.5.</t>
  </si>
  <si>
    <t>10.3.2 10.3.4 10.3.4</t>
  </si>
  <si>
    <t>10.3.5</t>
  </si>
  <si>
    <t>10.4</t>
  </si>
  <si>
    <t>- The joystick passed the clycle test?</t>
  </si>
  <si>
    <t>- The joystick passed the force test in all directions?</t>
  </si>
  <si>
    <t>- Following the tests of 10.3.1 to 10.3.4,the system shall continue to operate without failure within the original parameters as specified.</t>
  </si>
  <si>
    <t>Control lever, single or combined, shift and throttle</t>
  </si>
  <si>
    <t>10.4.1</t>
  </si>
  <si>
    <t>- Load tests have been conducted taking full cycles into account?</t>
  </si>
  <si>
    <t>- The 75000 cycles load test have been conducted?</t>
  </si>
  <si>
    <t>10.4.2</t>
  </si>
  <si>
    <t>- The cycle test have been conducted in the high- and low- ambient operating temperatures of Table 1 and at (120 ± 2) % of nominal voltage.</t>
  </si>
  <si>
    <t>10.4.3 10.4.4</t>
  </si>
  <si>
    <t>- The minimum cycles rate has been adhered?</t>
  </si>
  <si>
    <t>10.4.5</t>
  </si>
  <si>
    <t>- The system continue to operate without a failure?</t>
  </si>
  <si>
    <t>10.4.6</t>
  </si>
  <si>
    <t>10.5</t>
  </si>
  <si>
    <t>Environmental-tests requirments have been followed?</t>
  </si>
  <si>
    <t>Vibration tests and requirements</t>
  </si>
  <si>
    <t>10.6</t>
  </si>
  <si>
    <t>10.6.1</t>
  </si>
  <si>
    <t>- Equipment mounted on engines, reverse gears or drives have been tested accordingly?</t>
  </si>
  <si>
    <t>- Equipment not mounted on engines, reverse gears or drives have been tested accordingly?</t>
  </si>
  <si>
    <t>10.6.2</t>
  </si>
  <si>
    <t>Shock testing has been conducted?</t>
  </si>
  <si>
    <t>10.7</t>
  </si>
  <si>
    <t>10.8</t>
  </si>
  <si>
    <t>Fee fall test for components of the system (control unit, electrical actuators, transmitters, etc.) have been conducted?</t>
  </si>
  <si>
    <t>10.9</t>
  </si>
  <si>
    <t>10.10</t>
  </si>
  <si>
    <t>UV resistance has been conducted?</t>
  </si>
  <si>
    <r>
      <t>Electromagnetic compatebility (</t>
    </r>
    <r>
      <rPr>
        <i/>
        <sz val="12"/>
        <rFont val="Arial"/>
        <family val="2"/>
      </rPr>
      <t>EMC</t>
    </r>
    <r>
      <rPr>
        <sz val="12"/>
        <rFont val="Arial"/>
        <family val="2"/>
      </rPr>
      <t>) conducted?</t>
    </r>
  </si>
  <si>
    <t>The compass safe distance in accordance to IEC  IEC 60945:2002, cl. 9 has been conducted?</t>
  </si>
  <si>
    <t>10.11</t>
  </si>
  <si>
    <t>The insulation resistance in accordance with ISO 16750-2:2010 has been conducted?</t>
  </si>
  <si>
    <t>10.12</t>
  </si>
  <si>
    <t>An owner's manual for the system is submitted to the boat manufacturer?</t>
  </si>
  <si>
    <t>Subject to check</t>
  </si>
  <si>
    <r>
      <t xml:space="preserve">With regards to the certification of electrical/electronic control systems for steering, shift and throttel, following </t>
    </r>
    <r>
      <rPr>
        <u/>
        <sz val="10"/>
        <rFont val="Arial"/>
        <family val="2"/>
      </rPr>
      <t>R</t>
    </r>
    <r>
      <rPr>
        <sz val="10"/>
        <rFont val="Arial"/>
        <family val="2"/>
      </rPr>
      <t xml:space="preserve">ecommendation </t>
    </r>
    <r>
      <rPr>
        <u/>
        <sz val="10"/>
        <rFont val="Arial"/>
        <family val="2"/>
      </rPr>
      <t>F</t>
    </r>
    <r>
      <rPr>
        <sz val="10"/>
        <rFont val="Arial"/>
        <family val="2"/>
      </rPr>
      <t xml:space="preserve">or </t>
    </r>
    <r>
      <rPr>
        <u/>
        <sz val="10"/>
        <rFont val="Arial"/>
        <family val="2"/>
      </rPr>
      <t>U</t>
    </r>
    <r>
      <rPr>
        <sz val="10"/>
        <rFont val="Arial"/>
        <family val="2"/>
      </rPr>
      <t>se (RFU) has been published by the Recreational Craft Sectorial Group (RSG) as RFU #115:</t>
    </r>
  </si>
  <si>
    <t xml:space="preserve">  Certificate No.: </t>
  </si>
  <si>
    <t>ELECTRICAL/ELECTRONIC CONTROL SYSTEMS FOR STEERING, SHIFT AND THROTTEL</t>
  </si>
  <si>
    <t>Model Year:</t>
  </si>
  <si>
    <r>
      <t xml:space="preserve">FOR  </t>
    </r>
    <r>
      <rPr>
        <b/>
        <sz val="12"/>
        <rFont val="Arial"/>
        <family val="2"/>
      </rPr>
      <t>IMCI / IMCI (UK)</t>
    </r>
    <r>
      <rPr>
        <sz val="12"/>
        <rFont val="Arial"/>
        <family val="2"/>
      </rPr>
      <t xml:space="preserve">  USE ONLY</t>
    </r>
  </si>
  <si>
    <t>This application is valid for:</t>
  </si>
  <si>
    <t>Indicate</t>
  </si>
  <si>
    <t>Directive 2013/53/EU (RCD II) related to CE marking for EU.</t>
  </si>
  <si>
    <t>[Yes, No]</t>
  </si>
  <si>
    <t>Recreational Craft Regulation (RCR) related to UKCA marking for United Kingdom</t>
  </si>
  <si>
    <t>Comments:</t>
  </si>
  <si>
    <t xml:space="preserve">As the manufacturer or his authorised representative, I declare under our sole responsibility that the above product(s) to which </t>
  </si>
  <si>
    <t>conformity assessment body.</t>
  </si>
  <si>
    <t>Date (yymmdd) and Signature:</t>
  </si>
  <si>
    <t>IMCI / IMCI (UK) Inspector (if applicable)</t>
  </si>
  <si>
    <t>Evaluation by Inspector: Stamp, Clear Name, Signature and Date:</t>
  </si>
  <si>
    <t>Comments on Evaluation by Inspector:</t>
  </si>
  <si>
    <t>Application review</t>
  </si>
  <si>
    <t>Application accepted for IMCI: clear name, date (yymmdd) [Yes, No]</t>
  </si>
  <si>
    <t>Application accepted for IMCI (UK): clear name, date (yymmdd) [Yes, No]</t>
  </si>
  <si>
    <t>Comments to application or reason(s) if refused:</t>
  </si>
  <si>
    <t>Evaluation</t>
  </si>
  <si>
    <t>Review</t>
  </si>
  <si>
    <t xml:space="preserve">this declaration relates is in conformity with ISO 25197. This application has not been lodged with any other notified body and/or </t>
  </si>
  <si>
    <t>This page is only for IMCI / IMCI (UK) office use</t>
  </si>
  <si>
    <t>IMCI / IMCI (UK) office</t>
  </si>
  <si>
    <t>Evaluation by office (if applicable): Clear Name, Signature and Date (yymmdd):</t>
  </si>
  <si>
    <t>Comments on Evaluation by office:</t>
  </si>
  <si>
    <t>Review by office: Clear Name, Signature and Date (yymmdd):</t>
  </si>
  <si>
    <t>Comments on Review by office:</t>
  </si>
  <si>
    <t>I declare under our sole responsibility that I have not been active for the manufacturer in design, construction, marketing or other activities. The content of these forms have been checked.</t>
  </si>
  <si>
    <t>25197 _2018 Electrical Electronic Control Systems en240408</t>
  </si>
  <si>
    <t>The certification decision is made by signing and dating the corresponding IMCI certificate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</si>
</sst>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2"/>
      <name val="Arial"/>
      <family val="2"/>
    </font>
    <font>
      <b/>
      <u/>
      <sz val="12"/>
      <name val="Arial"/>
      <family val="2"/>
    </font>
    <font>
      <b/>
      <sz val="12"/>
      <name val="Arial"/>
      <family val="2"/>
    </font>
    <font>
      <b/>
      <sz val="12"/>
      <name val="Arial"/>
      <family val="2"/>
    </font>
    <font>
      <sz val="14"/>
      <name val="Arial Black"/>
      <family val="2"/>
    </font>
    <font>
      <i/>
      <sz val="12"/>
      <name val="Arial"/>
      <family val="2"/>
    </font>
    <font>
      <u/>
      <sz val="12"/>
      <name val="Arial"/>
      <family val="2"/>
    </font>
    <font>
      <sz val="10"/>
      <name val="Arial"/>
      <family val="2"/>
    </font>
    <font>
      <b/>
      <u/>
      <sz val="10"/>
      <name val="Arial"/>
      <family val="2"/>
    </font>
    <font>
      <u/>
      <sz val="10"/>
      <name val="Arial"/>
      <family val="2"/>
    </font>
    <font>
      <sz val="8"/>
      <name val="Arial"/>
      <family val="2"/>
    </font>
    <font>
      <sz val="8"/>
      <name val="Aptos Narrow"/>
      <family val="2"/>
    </font>
  </fonts>
  <fills count="4">
    <fill>
      <patternFill patternType="none"/>
    </fill>
    <fill>
      <patternFill patternType="gray125"/>
    </fill>
    <fill>
      <patternFill patternType="solid">
        <fgColor indexed="26"/>
        <bgColor indexed="64"/>
      </patternFill>
    </fill>
    <fill>
      <patternFill patternType="solid">
        <fgColor theme="5" tint="0.59999389629810485"/>
        <bgColor indexed="64"/>
      </patternFill>
    </fill>
  </fills>
  <borders count="22">
    <border>
      <left/>
      <right/>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thin">
        <color indexed="64"/>
      </bottom>
      <diagonal/>
    </border>
    <border>
      <left/>
      <right/>
      <top/>
      <bottom style="mediumDashDotDot">
        <color indexed="64"/>
      </bottom>
      <diagonal/>
    </border>
    <border>
      <left/>
      <right/>
      <top/>
      <bottom style="mediumDashDot">
        <color indexed="64"/>
      </bottom>
      <diagonal/>
    </border>
    <border>
      <left/>
      <right/>
      <top style="mediumDashDot">
        <color indexed="64"/>
      </top>
      <bottom/>
      <diagonal/>
    </border>
    <border>
      <left/>
      <right/>
      <top style="dashDot">
        <color indexed="64"/>
      </top>
      <bottom/>
      <diagonal/>
    </border>
  </borders>
  <cellStyleXfs count="1">
    <xf numFmtId="0" fontId="0" fillId="0" borderId="0"/>
  </cellStyleXfs>
  <cellXfs count="109">
    <xf numFmtId="0" fontId="0" fillId="0" borderId="0" xfId="0"/>
    <xf numFmtId="0" fontId="1" fillId="0" borderId="1" xfId="0" quotePrefix="1" applyFont="1" applyBorder="1" applyAlignment="1">
      <alignment horizontal="left"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0" xfId="0" applyFont="1" applyAlignment="1">
      <alignment horizontal="center" vertical="center"/>
    </xf>
    <xf numFmtId="0" fontId="2" fillId="0" borderId="0" xfId="0" applyFont="1" applyAlignment="1">
      <alignment horizontal="left" vertical="center"/>
    </xf>
    <xf numFmtId="0" fontId="1" fillId="0" borderId="5" xfId="0" quotePrefix="1" applyFont="1" applyBorder="1" applyAlignment="1">
      <alignment horizontal="left" vertical="center"/>
    </xf>
    <xf numFmtId="0" fontId="1" fillId="0" borderId="6" xfId="0" applyFont="1" applyBorder="1" applyAlignment="1">
      <alignment vertical="center"/>
    </xf>
    <xf numFmtId="0" fontId="1" fillId="0" borderId="7" xfId="0" applyFont="1" applyBorder="1" applyAlignment="1">
      <alignment vertical="center"/>
    </xf>
    <xf numFmtId="0" fontId="2" fillId="0" borderId="0" xfId="0" quotePrefix="1" applyFont="1" applyAlignment="1">
      <alignment horizontal="center" vertical="center"/>
    </xf>
    <xf numFmtId="0" fontId="1" fillId="0" borderId="8" xfId="0" quotePrefix="1" applyFont="1" applyBorder="1" applyAlignment="1">
      <alignment horizontal="lef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0" xfId="0" quotePrefix="1" applyFont="1" applyAlignment="1">
      <alignment horizontal="center" vertical="center"/>
    </xf>
    <xf numFmtId="0" fontId="1" fillId="0" borderId="0" xfId="0" applyFont="1" applyAlignment="1">
      <alignment horizontal="left" vertical="center"/>
    </xf>
    <xf numFmtId="0" fontId="1" fillId="0" borderId="1" xfId="0" applyFont="1" applyBorder="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1" fillId="0" borderId="1" xfId="0" applyFont="1" applyBorder="1" applyAlignment="1">
      <alignment horizontal="center" vertical="center"/>
    </xf>
    <xf numFmtId="0" fontId="1" fillId="0" borderId="11" xfId="0" applyFont="1" applyBorder="1" applyAlignment="1">
      <alignment horizontal="left" vertical="center"/>
    </xf>
    <xf numFmtId="0" fontId="1" fillId="0" borderId="1" xfId="0" applyFont="1" applyBorder="1" applyAlignment="1">
      <alignment vertical="top" wrapText="1"/>
    </xf>
    <xf numFmtId="0" fontId="1" fillId="0" borderId="1" xfId="0" applyFont="1" applyBorder="1" applyAlignment="1">
      <alignment horizontal="center" vertical="top"/>
    </xf>
    <xf numFmtId="0" fontId="1" fillId="0" borderId="1" xfId="0" applyFont="1" applyBorder="1" applyAlignment="1">
      <alignment horizontal="center"/>
    </xf>
    <xf numFmtId="49" fontId="1" fillId="0" borderId="1" xfId="0" applyNumberFormat="1" applyFont="1" applyBorder="1" applyAlignment="1">
      <alignment horizontal="center"/>
    </xf>
    <xf numFmtId="0" fontId="2" fillId="0" borderId="0" xfId="0" applyFont="1" applyAlignment="1">
      <alignment horizontal="left" vertical="center" wrapText="1"/>
    </xf>
    <xf numFmtId="0" fontId="1" fillId="0" borderId="1" xfId="0" applyFont="1" applyBorder="1" applyAlignment="1">
      <alignment horizontal="left" vertical="top" wrapText="1"/>
    </xf>
    <xf numFmtId="0" fontId="1" fillId="0" borderId="12" xfId="0" applyFont="1" applyBorder="1" applyAlignment="1">
      <alignment horizontal="left" vertical="top" wrapText="1"/>
    </xf>
    <xf numFmtId="49" fontId="1" fillId="0" borderId="12" xfId="0" applyNumberFormat="1" applyFont="1" applyBorder="1" applyAlignment="1">
      <alignment horizontal="center" vertical="center"/>
    </xf>
    <xf numFmtId="0" fontId="1" fillId="0" borderId="12" xfId="0" applyFont="1" applyBorder="1" applyAlignment="1">
      <alignment horizontal="center" vertical="center"/>
    </xf>
    <xf numFmtId="49" fontId="1" fillId="0" borderId="1" xfId="0" applyNumberFormat="1" applyFont="1" applyBorder="1" applyAlignment="1">
      <alignment horizontal="center" vertical="center"/>
    </xf>
    <xf numFmtId="0" fontId="1" fillId="0" borderId="0" xfId="0" applyFont="1" applyAlignment="1">
      <alignment vertical="center" wrapText="1"/>
    </xf>
    <xf numFmtId="49" fontId="1" fillId="0" borderId="12" xfId="0" applyNumberFormat="1" applyFont="1" applyBorder="1" applyAlignment="1">
      <alignment horizontal="center" vertical="center" wrapText="1"/>
    </xf>
    <xf numFmtId="17" fontId="1" fillId="0" borderId="12" xfId="0" applyNumberFormat="1" applyFont="1" applyBorder="1" applyAlignment="1">
      <alignment horizontal="left" vertical="top" wrapText="1"/>
    </xf>
    <xf numFmtId="0" fontId="1" fillId="0" borderId="0" xfId="0" applyFont="1" applyAlignment="1">
      <alignment vertical="top" wrapText="1"/>
    </xf>
    <xf numFmtId="49" fontId="1" fillId="0" borderId="0" xfId="0" applyNumberFormat="1" applyFont="1" applyAlignment="1">
      <alignment horizontal="center"/>
    </xf>
    <xf numFmtId="0" fontId="1" fillId="0" borderId="0" xfId="0" applyFont="1" applyAlignment="1">
      <alignment horizontal="center"/>
    </xf>
    <xf numFmtId="49" fontId="1" fillId="0" borderId="1" xfId="0" applyNumberFormat="1" applyFont="1" applyBorder="1" applyAlignment="1">
      <alignment horizontal="center" vertical="center" wrapText="1"/>
    </xf>
    <xf numFmtId="0" fontId="1" fillId="0" borderId="1" xfId="0" quotePrefix="1" applyFont="1" applyBorder="1" applyAlignment="1">
      <alignment horizontal="left" vertical="top" wrapText="1"/>
    </xf>
    <xf numFmtId="0" fontId="1" fillId="0" borderId="1" xfId="0" quotePrefix="1" applyFont="1" applyBorder="1" applyAlignment="1">
      <alignment horizontal="left" vertical="top" wrapText="1" indent="1"/>
    </xf>
    <xf numFmtId="0" fontId="4" fillId="0" borderId="1" xfId="0" applyFont="1" applyBorder="1" applyAlignment="1">
      <alignment horizontal="left" vertical="center"/>
    </xf>
    <xf numFmtId="0" fontId="1" fillId="0" borderId="1" xfId="0" applyFont="1" applyBorder="1" applyAlignment="1">
      <alignment vertical="center"/>
    </xf>
    <xf numFmtId="0" fontId="4" fillId="0" borderId="1" xfId="0" applyFont="1" applyBorder="1" applyAlignment="1">
      <alignment horizontal="center" vertical="center"/>
    </xf>
    <xf numFmtId="0" fontId="1" fillId="0" borderId="12" xfId="0" applyFont="1" applyBorder="1" applyAlignment="1">
      <alignment vertical="center"/>
    </xf>
    <xf numFmtId="49" fontId="1" fillId="2" borderId="11" xfId="0" applyNumberFormat="1" applyFont="1" applyFill="1" applyBorder="1" applyAlignment="1" applyProtection="1">
      <alignment horizontal="left" vertical="center"/>
      <protection locked="0"/>
    </xf>
    <xf numFmtId="0" fontId="3" fillId="0" borderId="0" xfId="0" applyFont="1" applyAlignment="1">
      <alignment horizontal="center" vertical="center"/>
    </xf>
    <xf numFmtId="0" fontId="1" fillId="0" borderId="0" xfId="0" quotePrefix="1" applyFont="1" applyAlignment="1">
      <alignment horizontal="left" vertical="center"/>
    </xf>
    <xf numFmtId="4" fontId="1" fillId="2" borderId="11" xfId="0" applyNumberFormat="1" applyFont="1" applyFill="1" applyBorder="1" applyAlignment="1" applyProtection="1">
      <alignment horizontal="center" vertical="center"/>
      <protection locked="0"/>
    </xf>
    <xf numFmtId="0" fontId="8" fillId="0" borderId="0" xfId="0" applyFont="1"/>
    <xf numFmtId="49" fontId="1" fillId="0" borderId="11" xfId="0" applyNumberFormat="1" applyFont="1" applyBorder="1" applyAlignment="1">
      <alignment vertical="center"/>
    </xf>
    <xf numFmtId="0" fontId="1" fillId="0" borderId="11" xfId="0" quotePrefix="1" applyFont="1" applyBorder="1" applyAlignment="1">
      <alignment horizontal="left" vertical="center"/>
    </xf>
    <xf numFmtId="0" fontId="3" fillId="0" borderId="0" xfId="0" applyFont="1"/>
    <xf numFmtId="0" fontId="1" fillId="0" borderId="0" xfId="0" applyFont="1"/>
    <xf numFmtId="0" fontId="1" fillId="0" borderId="0" xfId="0" applyFont="1" applyAlignment="1">
      <alignment horizontal="left" vertical="top" wrapText="1"/>
    </xf>
    <xf numFmtId="0" fontId="1" fillId="0" borderId="0" xfId="0" quotePrefix="1" applyFont="1" applyAlignment="1">
      <alignment vertical="center"/>
    </xf>
    <xf numFmtId="0" fontId="5" fillId="0" borderId="0" xfId="0" applyFont="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3" fillId="0" borderId="0" xfId="0" applyFont="1" applyAlignment="1">
      <alignment horizontal="left" vertical="center"/>
    </xf>
    <xf numFmtId="0" fontId="4"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4" xfId="0" applyFont="1" applyBorder="1" applyAlignment="1">
      <alignment horizontal="left" vertical="top" wrapText="1"/>
    </xf>
    <xf numFmtId="0" fontId="9" fillId="0" borderId="15" xfId="0" applyFont="1" applyBorder="1" applyAlignment="1">
      <alignment horizontal="left" vertical="top" wrapText="1"/>
    </xf>
    <xf numFmtId="0" fontId="8" fillId="0" borderId="5" xfId="0" applyFont="1" applyBorder="1" applyAlignment="1">
      <alignment horizontal="left" vertical="top" wrapText="1"/>
    </xf>
    <xf numFmtId="0" fontId="8" fillId="0" borderId="0" xfId="0" applyFont="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center" vertical="center"/>
    </xf>
    <xf numFmtId="0" fontId="8" fillId="0" borderId="0" xfId="0" applyFont="1" applyAlignment="1">
      <alignment horizontal="center" vertical="center"/>
    </xf>
    <xf numFmtId="0" fontId="8" fillId="0" borderId="16" xfId="0" applyFont="1" applyBorder="1" applyAlignment="1">
      <alignment horizontal="center" vertical="center"/>
    </xf>
    <xf numFmtId="0" fontId="10" fillId="0" borderId="5" xfId="0" applyFont="1" applyBorder="1" applyAlignment="1">
      <alignment horizontal="left" vertical="top"/>
    </xf>
    <xf numFmtId="0" fontId="10" fillId="0" borderId="0" xfId="0" applyFont="1" applyAlignment="1">
      <alignment horizontal="left" vertical="top"/>
    </xf>
    <xf numFmtId="0" fontId="10" fillId="0" borderId="16" xfId="0" applyFont="1" applyBorder="1" applyAlignment="1">
      <alignment horizontal="left" vertical="top"/>
    </xf>
    <xf numFmtId="0" fontId="8" fillId="0" borderId="8" xfId="0" applyFont="1" applyBorder="1" applyAlignment="1">
      <alignment horizontal="left" vertical="top" wrapText="1"/>
    </xf>
    <xf numFmtId="0" fontId="8" fillId="0" borderId="9" xfId="0" applyFont="1" applyBorder="1" applyAlignment="1">
      <alignment horizontal="left" vertical="top" wrapText="1"/>
    </xf>
    <xf numFmtId="0" fontId="8" fillId="0" borderId="10" xfId="0" applyFont="1" applyBorder="1" applyAlignment="1">
      <alignment horizontal="left" vertical="top" wrapText="1"/>
    </xf>
    <xf numFmtId="49" fontId="1" fillId="2" borderId="17" xfId="0" applyNumberFormat="1" applyFont="1" applyFill="1" applyBorder="1" applyAlignment="1" applyProtection="1">
      <alignment horizontal="right" vertical="center"/>
      <protection locked="0"/>
    </xf>
    <xf numFmtId="49" fontId="1" fillId="2" borderId="17" xfId="0" applyNumberFormat="1" applyFont="1" applyFill="1" applyBorder="1" applyAlignment="1" applyProtection="1">
      <alignment horizontal="left" vertical="center"/>
      <protection locked="0"/>
    </xf>
    <xf numFmtId="0" fontId="1" fillId="0" borderId="0" xfId="0" applyFont="1" applyAlignment="1">
      <alignment horizontal="center" vertical="center"/>
    </xf>
    <xf numFmtId="49" fontId="1" fillId="2" borderId="11" xfId="0" applyNumberFormat="1" applyFont="1" applyFill="1" applyBorder="1" applyAlignment="1" applyProtection="1">
      <alignment horizontal="right" vertical="center"/>
      <protection locked="0"/>
    </xf>
    <xf numFmtId="0" fontId="2" fillId="3" borderId="0" xfId="0" applyFont="1" applyFill="1" applyAlignment="1">
      <alignment horizontal="center" vertical="center"/>
    </xf>
    <xf numFmtId="0" fontId="1" fillId="0" borderId="1" xfId="0" applyFont="1" applyBorder="1" applyAlignment="1">
      <alignment horizontal="left" vertical="center"/>
    </xf>
    <xf numFmtId="0" fontId="1" fillId="0" borderId="0" xfId="0" quotePrefix="1" applyFont="1" applyAlignment="1">
      <alignment horizontal="left" vertical="center"/>
    </xf>
    <xf numFmtId="0" fontId="0" fillId="0" borderId="18" xfId="0" applyBorder="1" applyAlignment="1">
      <alignment horizontal="center"/>
    </xf>
    <xf numFmtId="0" fontId="0" fillId="0" borderId="0" xfId="0" applyAlignment="1">
      <alignment horizontal="center"/>
    </xf>
    <xf numFmtId="0" fontId="3" fillId="0" borderId="0" xfId="0" applyFont="1" applyAlignment="1">
      <alignment horizontal="center"/>
    </xf>
    <xf numFmtId="0" fontId="1" fillId="0" borderId="0" xfId="0" applyFont="1" applyAlignment="1">
      <alignment horizontal="center" vertical="center" wrapText="1"/>
    </xf>
    <xf numFmtId="15" fontId="1" fillId="2" borderId="0" xfId="0" applyNumberFormat="1" applyFont="1" applyFill="1" applyAlignment="1" applyProtection="1">
      <alignment horizontal="center" vertical="center"/>
      <protection locked="0"/>
    </xf>
    <xf numFmtId="15" fontId="1" fillId="2" borderId="11" xfId="0" applyNumberFormat="1" applyFont="1" applyFill="1" applyBorder="1" applyAlignment="1" applyProtection="1">
      <alignment horizontal="center" vertical="center"/>
      <protection locked="0"/>
    </xf>
    <xf numFmtId="49" fontId="1" fillId="2" borderId="11" xfId="0" applyNumberFormat="1" applyFont="1" applyFill="1" applyBorder="1" applyAlignment="1" applyProtection="1">
      <alignment horizontal="right" vertical="top" wrapText="1"/>
      <protection locked="0"/>
    </xf>
    <xf numFmtId="49" fontId="1" fillId="2" borderId="0" xfId="0" applyNumberFormat="1" applyFont="1" applyFill="1" applyAlignment="1" applyProtection="1">
      <alignment horizontal="right" vertical="top" wrapText="1"/>
      <protection locked="0"/>
    </xf>
    <xf numFmtId="0" fontId="0" fillId="0" borderId="19" xfId="0" applyBorder="1" applyAlignment="1">
      <alignment horizontal="center"/>
    </xf>
    <xf numFmtId="0" fontId="0" fillId="0" borderId="20" xfId="0" applyBorder="1" applyAlignment="1">
      <alignment horizontal="center"/>
    </xf>
    <xf numFmtId="0" fontId="1" fillId="0" borderId="0" xfId="0" applyFont="1" applyAlignment="1">
      <alignment horizontal="left" vertical="top"/>
    </xf>
    <xf numFmtId="15" fontId="1" fillId="2" borderId="11" xfId="0" applyNumberFormat="1" applyFont="1" applyFill="1" applyBorder="1" applyAlignment="1" applyProtection="1">
      <alignment horizontal="right" vertical="center"/>
      <protection locked="0"/>
    </xf>
    <xf numFmtId="0" fontId="1" fillId="0" borderId="0" xfId="0" applyFont="1" applyAlignment="1">
      <alignment horizontal="left" vertical="top" wrapText="1"/>
    </xf>
    <xf numFmtId="0" fontId="3" fillId="0" borderId="21" xfId="0" applyFont="1" applyBorder="1" applyAlignment="1">
      <alignment horizontal="left" vertical="center"/>
    </xf>
    <xf numFmtId="49" fontId="1" fillId="2" borderId="11" xfId="0" applyNumberFormat="1" applyFont="1" applyFill="1" applyBorder="1" applyAlignment="1" applyProtection="1">
      <alignment horizontal="center" vertical="center"/>
      <protection locked="0"/>
    </xf>
    <xf numFmtId="0" fontId="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xf numFmtId="0" fontId="11" fillId="0" borderId="0" xfId="0" applyFont="1" applyAlignment="1">
      <alignment horizontal="centerContinuous" vertical="center"/>
    </xf>
    <xf numFmtId="0" fontId="11" fillId="0" borderId="0" xfId="0" applyFont="1" applyAlignment="1">
      <alignment vertical="center"/>
    </xf>
    <xf numFmtId="0" fontId="11" fillId="0" borderId="0" xfId="0" applyFont="1" applyAlignment="1">
      <alignment horizontal="left" vertical="center"/>
    </xf>
    <xf numFmtId="0" fontId="12" fillId="0" borderId="0" xfId="0" applyFont="1" applyAlignment="1">
      <alignment horizontal="center" vertical="center"/>
    </xf>
    <xf numFmtId="0" fontId="12" fillId="0" borderId="0" xfId="0" applyFont="1"/>
    <xf numFmtId="0" fontId="12" fillId="0" borderId="0" xfId="0" quotePrefix="1"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0" fontId="11" fillId="0" borderId="0" xfId="0" quotePrefix="1" applyFont="1" applyAlignment="1">
      <alignment horizontal="center" vertic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774541</xdr:colOff>
      <xdr:row>0</xdr:row>
      <xdr:rowOff>1812118</xdr:rowOff>
    </xdr:to>
    <xdr:pic>
      <xdr:nvPicPr>
        <xdr:cNvPr id="3" name="Grafik 2">
          <a:extLst>
            <a:ext uri="{FF2B5EF4-FFF2-40B4-BE49-F238E27FC236}">
              <a16:creationId xmlns:a16="http://schemas.microsoft.com/office/drawing/2014/main" id="{3B7A6C0A-EEA4-459C-A932-4E5C0BF1349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72562" cy="18083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783227</xdr:colOff>
      <xdr:row>0</xdr:row>
      <xdr:rowOff>914956</xdr:rowOff>
    </xdr:to>
    <xdr:pic>
      <xdr:nvPicPr>
        <xdr:cNvPr id="3" name="Grafik 2">
          <a:extLst>
            <a:ext uri="{FF2B5EF4-FFF2-40B4-BE49-F238E27FC236}">
              <a16:creationId xmlns:a16="http://schemas.microsoft.com/office/drawing/2014/main" id="{66D56DB2-D71E-48C1-8709-5BD8E9A4A2B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89571" cy="9149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760047</xdr:colOff>
      <xdr:row>0</xdr:row>
      <xdr:rowOff>898151</xdr:rowOff>
    </xdr:to>
    <xdr:pic>
      <xdr:nvPicPr>
        <xdr:cNvPr id="3" name="Grafik 2">
          <a:extLst>
            <a:ext uri="{FF2B5EF4-FFF2-40B4-BE49-F238E27FC236}">
              <a16:creationId xmlns:a16="http://schemas.microsoft.com/office/drawing/2014/main" id="{15F4488B-AAE3-43CA-B896-E7316F0439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63606" cy="9076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770890</xdr:colOff>
      <xdr:row>0</xdr:row>
      <xdr:rowOff>911358</xdr:rowOff>
    </xdr:to>
    <xdr:pic>
      <xdr:nvPicPr>
        <xdr:cNvPr id="4" name="Grafik 3">
          <a:extLst>
            <a:ext uri="{FF2B5EF4-FFF2-40B4-BE49-F238E27FC236}">
              <a16:creationId xmlns:a16="http://schemas.microsoft.com/office/drawing/2014/main" id="{65931577-7DB7-455E-9C26-6AEF2849031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9058275" cy="911358"/>
        </a:xfrm>
        <a:prstGeom prst="rect">
          <a:avLst/>
        </a:prstGeom>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ECC35-54A7-4F75-8C5B-45866B201DAF}">
  <sheetPr>
    <pageSetUpPr fitToPage="1"/>
  </sheetPr>
  <dimension ref="A1:J49"/>
  <sheetViews>
    <sheetView tabSelected="1" zoomScale="80" zoomScaleNormal="80" workbookViewId="0">
      <selection activeCell="C10" sqref="C10"/>
    </sheetView>
  </sheetViews>
  <sheetFormatPr baseColWidth="10" defaultRowHeight="12.5" x14ac:dyDescent="0.25"/>
  <cols>
    <col min="1" max="1" width="3.81640625" customWidth="1"/>
    <col min="2" max="2" width="79.81640625" customWidth="1"/>
    <col min="3" max="3" width="8.81640625" customWidth="1"/>
    <col min="4" max="4" width="21.81640625" customWidth="1"/>
    <col min="5" max="5" width="6.54296875" customWidth="1"/>
    <col min="6" max="6" width="11.54296875" customWidth="1"/>
  </cols>
  <sheetData>
    <row r="1" spans="1:6" ht="146.5" customHeight="1" x14ac:dyDescent="0.25">
      <c r="A1" s="54"/>
      <c r="B1" s="54"/>
      <c r="C1" s="54"/>
      <c r="D1" s="54"/>
      <c r="E1" s="54"/>
      <c r="F1" s="54"/>
    </row>
    <row r="2" spans="1:6" s="99" customFormat="1" ht="10" customHeight="1" x14ac:dyDescent="0.2">
      <c r="A2" s="98"/>
      <c r="B2" s="98"/>
      <c r="C2" s="98"/>
      <c r="D2" s="98"/>
      <c r="E2" s="98"/>
      <c r="F2" s="98"/>
    </row>
    <row r="3" spans="1:6" s="99" customFormat="1" ht="10" customHeight="1" x14ac:dyDescent="0.2">
      <c r="A3" s="98"/>
      <c r="B3" s="102" t="s">
        <v>195</v>
      </c>
      <c r="C3" s="98"/>
      <c r="D3" s="98"/>
      <c r="E3" s="98"/>
      <c r="F3" s="98"/>
    </row>
    <row r="4" spans="1:6" s="99" customFormat="1" ht="10" customHeight="1" thickBot="1" x14ac:dyDescent="0.25">
      <c r="A4" s="98"/>
      <c r="B4" s="100"/>
      <c r="C4" s="100"/>
      <c r="D4" s="100"/>
      <c r="E4" s="100"/>
      <c r="F4" s="101"/>
    </row>
    <row r="5" spans="1:6" ht="15.5" x14ac:dyDescent="0.25">
      <c r="A5" s="4"/>
      <c r="B5" s="5" t="s">
        <v>0</v>
      </c>
      <c r="C5" s="55" t="s">
        <v>168</v>
      </c>
      <c r="D5" s="56"/>
      <c r="E5" s="56"/>
      <c r="F5" s="57"/>
    </row>
    <row r="6" spans="1:6" ht="31" x14ac:dyDescent="0.25">
      <c r="A6" s="4"/>
      <c r="B6" s="24" t="s">
        <v>166</v>
      </c>
      <c r="C6" s="6" t="s">
        <v>165</v>
      </c>
      <c r="D6" s="2"/>
      <c r="E6" s="7"/>
      <c r="F6" s="8"/>
    </row>
    <row r="7" spans="1:6" ht="16" thickBot="1" x14ac:dyDescent="0.3">
      <c r="A7" s="9"/>
      <c r="B7" s="5" t="s">
        <v>17</v>
      </c>
      <c r="C7" s="10"/>
      <c r="D7" s="11"/>
      <c r="E7" s="11"/>
      <c r="F7" s="12"/>
    </row>
    <row r="8" spans="1:6" ht="15.5" x14ac:dyDescent="0.25">
      <c r="A8" s="13"/>
      <c r="B8" s="5"/>
      <c r="C8" s="14"/>
      <c r="D8" s="14"/>
      <c r="E8" s="2"/>
      <c r="F8" s="2"/>
    </row>
    <row r="9" spans="1:6" ht="15.5" x14ac:dyDescent="0.25">
      <c r="A9" s="13"/>
      <c r="B9" s="2"/>
      <c r="C9" s="14"/>
      <c r="D9" s="14"/>
      <c r="E9" s="2"/>
      <c r="F9" s="2"/>
    </row>
    <row r="10" spans="1:6" ht="15.5" x14ac:dyDescent="0.25">
      <c r="A10" s="4"/>
      <c r="B10" s="15" t="s">
        <v>1</v>
      </c>
      <c r="C10" s="43"/>
      <c r="D10" s="19"/>
      <c r="E10" s="19"/>
      <c r="F10" s="19"/>
    </row>
    <row r="11" spans="1:6" ht="15.5" x14ac:dyDescent="0.25">
      <c r="A11" s="4"/>
      <c r="B11" s="15" t="s">
        <v>2</v>
      </c>
      <c r="C11" s="43"/>
      <c r="D11" s="19"/>
      <c r="E11" s="19"/>
      <c r="F11" s="19"/>
    </row>
    <row r="12" spans="1:6" ht="15.5" x14ac:dyDescent="0.25">
      <c r="A12" s="4"/>
      <c r="B12" s="15" t="s">
        <v>3</v>
      </c>
      <c r="C12" s="43"/>
      <c r="D12" s="19"/>
      <c r="E12" s="19"/>
      <c r="F12" s="19"/>
    </row>
    <row r="13" spans="1:6" ht="15.5" x14ac:dyDescent="0.25">
      <c r="A13" s="4"/>
      <c r="B13" s="15" t="s">
        <v>4</v>
      </c>
      <c r="C13" s="43"/>
      <c r="D13" s="19"/>
      <c r="E13" s="19"/>
      <c r="F13" s="19"/>
    </row>
    <row r="14" spans="1:6" ht="15.5" x14ac:dyDescent="0.25">
      <c r="A14" s="4"/>
      <c r="B14" s="15" t="s">
        <v>5</v>
      </c>
      <c r="C14" s="43"/>
      <c r="D14" s="19"/>
      <c r="E14" s="19"/>
      <c r="F14" s="19"/>
    </row>
    <row r="15" spans="1:6" ht="15.5" x14ac:dyDescent="0.25">
      <c r="A15" s="4"/>
      <c r="B15" s="1" t="s">
        <v>6</v>
      </c>
      <c r="C15" s="43"/>
      <c r="D15" s="19"/>
      <c r="E15" s="19"/>
      <c r="F15" s="19"/>
    </row>
    <row r="16" spans="1:6" ht="15.5" x14ac:dyDescent="0.25">
      <c r="A16" s="4"/>
      <c r="B16" s="1" t="s">
        <v>7</v>
      </c>
      <c r="C16" s="43"/>
      <c r="D16" s="19"/>
      <c r="E16" s="19"/>
      <c r="F16" s="19"/>
    </row>
    <row r="17" spans="1:10" ht="15.5" x14ac:dyDescent="0.25">
      <c r="A17" s="4"/>
      <c r="B17" s="15" t="s">
        <v>8</v>
      </c>
      <c r="C17" s="43"/>
      <c r="D17" s="19"/>
      <c r="E17" s="19"/>
      <c r="F17" s="19"/>
    </row>
    <row r="18" spans="1:10" ht="15.5" x14ac:dyDescent="0.25">
      <c r="A18" s="4"/>
      <c r="B18" s="15" t="s">
        <v>9</v>
      </c>
      <c r="C18" s="43"/>
      <c r="D18" s="19"/>
      <c r="E18" s="19"/>
      <c r="F18" s="19"/>
    </row>
    <row r="19" spans="1:10" ht="15.5" x14ac:dyDescent="0.25">
      <c r="A19" s="4"/>
      <c r="B19" s="15" t="s">
        <v>10</v>
      </c>
      <c r="C19" s="43"/>
      <c r="D19" s="19"/>
      <c r="E19" s="19"/>
      <c r="F19" s="19"/>
    </row>
    <row r="20" spans="1:10" ht="15.5" x14ac:dyDescent="0.25">
      <c r="A20" s="4"/>
      <c r="B20" s="15" t="s">
        <v>11</v>
      </c>
      <c r="C20" s="43"/>
      <c r="D20" s="19"/>
      <c r="E20" s="19"/>
      <c r="F20" s="19"/>
    </row>
    <row r="21" spans="1:10" ht="15.5" x14ac:dyDescent="0.25">
      <c r="A21" s="4"/>
      <c r="B21" s="15" t="s">
        <v>167</v>
      </c>
      <c r="C21" s="43"/>
      <c r="D21" s="19"/>
      <c r="E21" s="19"/>
      <c r="F21" s="19"/>
    </row>
    <row r="22" spans="1:10" ht="15.5" x14ac:dyDescent="0.25">
      <c r="A22" s="4"/>
      <c r="B22" s="15" t="s">
        <v>16</v>
      </c>
      <c r="C22" s="43"/>
      <c r="D22" s="19"/>
      <c r="E22" s="19"/>
      <c r="F22" s="19"/>
    </row>
    <row r="23" spans="1:10" ht="15.5" x14ac:dyDescent="0.25">
      <c r="A23" s="4"/>
      <c r="B23" s="14"/>
      <c r="C23" s="14"/>
      <c r="D23" s="14"/>
      <c r="E23" s="14"/>
      <c r="F23" s="2"/>
    </row>
    <row r="24" spans="1:10" ht="15.5" x14ac:dyDescent="0.25">
      <c r="A24" s="58" t="s">
        <v>169</v>
      </c>
      <c r="B24" s="58"/>
      <c r="C24" s="14"/>
      <c r="D24" s="14"/>
      <c r="E24" s="14"/>
      <c r="F24" s="44" t="s">
        <v>170</v>
      </c>
      <c r="G24" s="2"/>
      <c r="H24" s="2"/>
      <c r="I24" s="2"/>
      <c r="J24" s="2"/>
    </row>
    <row r="25" spans="1:10" ht="15.5" x14ac:dyDescent="0.25">
      <c r="A25" s="4"/>
      <c r="B25" s="45" t="s">
        <v>171</v>
      </c>
      <c r="C25" s="14"/>
      <c r="D25" s="4" t="s">
        <v>172</v>
      </c>
      <c r="E25" s="14"/>
      <c r="F25" s="46"/>
      <c r="I25" s="47"/>
      <c r="J25" s="47"/>
    </row>
    <row r="26" spans="1:10" ht="15.5" x14ac:dyDescent="0.25">
      <c r="A26" s="4"/>
      <c r="B26" s="14" t="s">
        <v>173</v>
      </c>
      <c r="C26" s="14"/>
      <c r="D26" s="4" t="s">
        <v>172</v>
      </c>
      <c r="E26" s="14"/>
      <c r="F26" s="46"/>
      <c r="G26" s="2"/>
      <c r="H26" s="2"/>
      <c r="I26" s="2"/>
      <c r="J26" s="2"/>
    </row>
    <row r="27" spans="1:10" ht="15.5" x14ac:dyDescent="0.25">
      <c r="A27" s="4"/>
      <c r="B27" s="2"/>
      <c r="C27" s="2"/>
      <c r="D27" s="2"/>
      <c r="E27" s="2"/>
      <c r="F27" s="2"/>
    </row>
    <row r="28" spans="1:10" ht="15.5" x14ac:dyDescent="0.25">
      <c r="A28" s="39" t="s">
        <v>163</v>
      </c>
      <c r="B28" s="40"/>
      <c r="C28" s="41" t="s">
        <v>13</v>
      </c>
      <c r="D28" s="41" t="s">
        <v>12</v>
      </c>
      <c r="E28" s="41" t="s">
        <v>14</v>
      </c>
      <c r="F28" s="41" t="s">
        <v>15</v>
      </c>
    </row>
    <row r="29" spans="1:10" ht="31" x14ac:dyDescent="0.35">
      <c r="A29" s="21">
        <v>1</v>
      </c>
      <c r="B29" s="20" t="s">
        <v>18</v>
      </c>
      <c r="C29" s="23"/>
      <c r="D29" s="18" t="s">
        <v>22</v>
      </c>
      <c r="E29" s="22"/>
      <c r="F29" s="43"/>
    </row>
    <row r="30" spans="1:10" ht="31" x14ac:dyDescent="0.35">
      <c r="A30" s="21">
        <f>A29+1</f>
        <v>2</v>
      </c>
      <c r="B30" s="25" t="s">
        <v>19</v>
      </c>
      <c r="C30" s="23"/>
      <c r="D30" s="18" t="s">
        <v>22</v>
      </c>
      <c r="E30" s="22"/>
      <c r="F30" s="43"/>
    </row>
    <row r="31" spans="1:10" ht="15.5" x14ac:dyDescent="0.35">
      <c r="A31" s="21">
        <f t="shared" ref="A31:A49" si="0">A30+1</f>
        <v>3</v>
      </c>
      <c r="B31" s="20" t="s">
        <v>21</v>
      </c>
      <c r="C31" s="23"/>
      <c r="D31" s="18" t="s">
        <v>22</v>
      </c>
      <c r="E31" s="22"/>
      <c r="F31" s="43"/>
    </row>
    <row r="32" spans="1:10" ht="15.5" x14ac:dyDescent="0.35">
      <c r="A32" s="21">
        <f t="shared" si="0"/>
        <v>4</v>
      </c>
      <c r="B32" s="20" t="s">
        <v>20</v>
      </c>
      <c r="C32" s="23"/>
      <c r="D32" s="18" t="s">
        <v>22</v>
      </c>
      <c r="E32" s="22"/>
      <c r="F32" s="43"/>
    </row>
    <row r="33" spans="1:6" ht="31" x14ac:dyDescent="0.35">
      <c r="A33" s="21">
        <f t="shared" si="0"/>
        <v>5</v>
      </c>
      <c r="B33" s="25" t="s">
        <v>23</v>
      </c>
      <c r="C33" s="18" t="s">
        <v>24</v>
      </c>
      <c r="D33" s="18" t="s">
        <v>25</v>
      </c>
      <c r="E33" s="22"/>
      <c r="F33" s="43"/>
    </row>
    <row r="34" spans="1:6" ht="31" x14ac:dyDescent="0.35">
      <c r="A34" s="21">
        <f t="shared" si="0"/>
        <v>6</v>
      </c>
      <c r="B34" s="26" t="s">
        <v>26</v>
      </c>
      <c r="C34" s="27" t="s">
        <v>27</v>
      </c>
      <c r="D34" s="28" t="s">
        <v>25</v>
      </c>
      <c r="E34" s="22"/>
      <c r="F34" s="43"/>
    </row>
    <row r="35" spans="1:6" ht="31" x14ac:dyDescent="0.35">
      <c r="A35" s="21">
        <f t="shared" si="0"/>
        <v>7</v>
      </c>
      <c r="B35" s="26" t="s">
        <v>28</v>
      </c>
      <c r="C35" s="27" t="s">
        <v>29</v>
      </c>
      <c r="D35" s="28" t="s">
        <v>25</v>
      </c>
      <c r="E35" s="22"/>
      <c r="F35" s="43"/>
    </row>
    <row r="36" spans="1:6" ht="31" x14ac:dyDescent="0.35">
      <c r="A36" s="21">
        <f t="shared" si="0"/>
        <v>8</v>
      </c>
      <c r="B36" s="26" t="s">
        <v>30</v>
      </c>
      <c r="C36" s="27" t="s">
        <v>31</v>
      </c>
      <c r="D36" s="28" t="s">
        <v>25</v>
      </c>
      <c r="E36" s="22"/>
      <c r="F36" s="43"/>
    </row>
    <row r="37" spans="1:6" ht="46.5" x14ac:dyDescent="0.35">
      <c r="A37" s="21">
        <f t="shared" si="0"/>
        <v>9</v>
      </c>
      <c r="B37" s="26" t="s">
        <v>33</v>
      </c>
      <c r="C37" s="27" t="s">
        <v>32</v>
      </c>
      <c r="D37" s="28" t="s">
        <v>25</v>
      </c>
      <c r="E37" s="22"/>
      <c r="F37" s="43"/>
    </row>
    <row r="38" spans="1:6" ht="31" x14ac:dyDescent="0.35">
      <c r="A38" s="21">
        <f t="shared" si="0"/>
        <v>10</v>
      </c>
      <c r="B38" s="26" t="s">
        <v>35</v>
      </c>
      <c r="C38" s="27" t="s">
        <v>34</v>
      </c>
      <c r="D38" s="28" t="s">
        <v>25</v>
      </c>
      <c r="E38" s="22"/>
      <c r="F38" s="43"/>
    </row>
    <row r="39" spans="1:6" ht="31" x14ac:dyDescent="0.35">
      <c r="A39" s="21">
        <f t="shared" si="0"/>
        <v>11</v>
      </c>
      <c r="B39" s="30" t="s">
        <v>36</v>
      </c>
      <c r="C39" s="27" t="s">
        <v>37</v>
      </c>
      <c r="D39" s="28" t="s">
        <v>25</v>
      </c>
      <c r="E39" s="22"/>
      <c r="F39" s="43"/>
    </row>
    <row r="40" spans="1:6" ht="46.5" x14ac:dyDescent="0.35">
      <c r="A40" s="21">
        <f t="shared" si="0"/>
        <v>12</v>
      </c>
      <c r="B40" s="26" t="s">
        <v>38</v>
      </c>
      <c r="C40" s="27" t="s">
        <v>39</v>
      </c>
      <c r="D40" s="28" t="s">
        <v>25</v>
      </c>
      <c r="E40" s="22"/>
      <c r="F40" s="43"/>
    </row>
    <row r="41" spans="1:6" ht="15.5" x14ac:dyDescent="0.35">
      <c r="A41" s="21">
        <f t="shared" si="0"/>
        <v>13</v>
      </c>
      <c r="B41" s="26" t="s">
        <v>40</v>
      </c>
      <c r="C41" s="27" t="s">
        <v>39</v>
      </c>
      <c r="D41" s="28" t="s">
        <v>41</v>
      </c>
      <c r="E41" s="22"/>
      <c r="F41" s="43"/>
    </row>
    <row r="42" spans="1:6" ht="31" x14ac:dyDescent="0.35">
      <c r="A42" s="21">
        <f t="shared" si="0"/>
        <v>14</v>
      </c>
      <c r="B42" s="30" t="s">
        <v>42</v>
      </c>
      <c r="C42" s="27" t="s">
        <v>43</v>
      </c>
      <c r="D42" s="28" t="s">
        <v>25</v>
      </c>
      <c r="E42" s="22"/>
      <c r="F42" s="43"/>
    </row>
    <row r="43" spans="1:6" ht="31" x14ac:dyDescent="0.35">
      <c r="A43" s="21">
        <f t="shared" si="0"/>
        <v>15</v>
      </c>
      <c r="B43" s="26" t="s">
        <v>44</v>
      </c>
      <c r="C43" s="31" t="s">
        <v>45</v>
      </c>
      <c r="D43" s="28" t="s">
        <v>25</v>
      </c>
      <c r="E43" s="22"/>
      <c r="F43" s="43"/>
    </row>
    <row r="44" spans="1:6" ht="31" x14ac:dyDescent="0.35">
      <c r="A44" s="21">
        <f t="shared" si="0"/>
        <v>16</v>
      </c>
      <c r="B44" s="26" t="s">
        <v>46</v>
      </c>
      <c r="C44" s="31" t="s">
        <v>47</v>
      </c>
      <c r="D44" s="28" t="s">
        <v>25</v>
      </c>
      <c r="E44" s="22"/>
      <c r="F44" s="43"/>
    </row>
    <row r="45" spans="1:6" ht="15.5" x14ac:dyDescent="0.35">
      <c r="A45" s="21">
        <f t="shared" si="0"/>
        <v>17</v>
      </c>
      <c r="B45" s="26" t="s">
        <v>54</v>
      </c>
      <c r="C45" s="31" t="s">
        <v>48</v>
      </c>
      <c r="D45" s="28" t="s">
        <v>41</v>
      </c>
      <c r="E45" s="22"/>
      <c r="F45" s="43"/>
    </row>
    <row r="46" spans="1:6" ht="15.5" x14ac:dyDescent="0.35">
      <c r="A46" s="21">
        <f t="shared" si="0"/>
        <v>18</v>
      </c>
      <c r="B46" s="26" t="s">
        <v>55</v>
      </c>
      <c r="C46" s="31" t="s">
        <v>49</v>
      </c>
      <c r="D46" s="28" t="s">
        <v>41</v>
      </c>
      <c r="E46" s="22"/>
      <c r="F46" s="43"/>
    </row>
    <row r="47" spans="1:6" ht="31" x14ac:dyDescent="0.35">
      <c r="A47" s="21">
        <f t="shared" si="0"/>
        <v>19</v>
      </c>
      <c r="B47" s="26" t="s">
        <v>50</v>
      </c>
      <c r="C47" s="31" t="s">
        <v>51</v>
      </c>
      <c r="D47" s="28" t="s">
        <v>41</v>
      </c>
      <c r="E47" s="22"/>
      <c r="F47" s="43"/>
    </row>
    <row r="48" spans="1:6" ht="31" x14ac:dyDescent="0.35">
      <c r="A48" s="21">
        <f t="shared" si="0"/>
        <v>20</v>
      </c>
      <c r="B48" s="26" t="s">
        <v>52</v>
      </c>
      <c r="C48" s="31" t="s">
        <v>53</v>
      </c>
      <c r="D48" s="28" t="s">
        <v>25</v>
      </c>
      <c r="E48" s="22"/>
      <c r="F48" s="43"/>
    </row>
    <row r="49" spans="1:6" ht="46.5" x14ac:dyDescent="0.35">
      <c r="A49" s="21">
        <f t="shared" si="0"/>
        <v>21</v>
      </c>
      <c r="B49" s="26" t="s">
        <v>56</v>
      </c>
      <c r="C49" s="31" t="s">
        <v>57</v>
      </c>
      <c r="D49" s="28" t="s">
        <v>25</v>
      </c>
      <c r="E49" s="22"/>
      <c r="F49" s="43"/>
    </row>
  </sheetData>
  <sheetProtection algorithmName="SHA-512" hashValue="Fan+cOC1j0Sdntv8PPyRbAf076q0vGKQ6jg+iF0CBRAO8nbpSwyK2p7yBm3cbzCYJG9aPn1IO8hnRUKdMj6BHA==" saltValue="VkqWdHXS2YUA/6yvLHeQGg==" spinCount="100000" sheet="1" objects="1" scenarios="1" selectLockedCells="1"/>
  <mergeCells count="3">
    <mergeCell ref="A1:F1"/>
    <mergeCell ref="C5:F5"/>
    <mergeCell ref="A24:B24"/>
  </mergeCells>
  <dataValidations disablePrompts="1" count="1">
    <dataValidation type="list" allowBlank="1" showInputMessage="1" showErrorMessage="1" sqref="F25:F26" xr:uid="{1D657115-E60D-4779-B3D9-6C5A2DA4E817}">
      <formula1>"Yes,No,"</formula1>
    </dataValidation>
  </dataValidations>
  <pageMargins left="0.7" right="0.7" top="0.78740157499999996" bottom="0.78740157499999996" header="0.3" footer="0.3"/>
  <pageSetup scale="57" orientation="portrait" r:id="rId1"/>
  <headerFooter>
    <oddFooter xml:space="preserve">&amp;L25197 _2018 Electrical_Electronic_Control_Systems
&amp;RPage 1 of 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258F2A-0D5E-4238-8402-9D51A6AE623B}">
  <sheetPr>
    <pageSetUpPr fitToPage="1"/>
  </sheetPr>
  <dimension ref="A1:F35"/>
  <sheetViews>
    <sheetView zoomScale="80" zoomScaleNormal="80" workbookViewId="0">
      <selection activeCell="F10" sqref="F10"/>
    </sheetView>
  </sheetViews>
  <sheetFormatPr baseColWidth="10" defaultRowHeight="12.5" x14ac:dyDescent="0.25"/>
  <cols>
    <col min="1" max="1" width="3.81640625" customWidth="1"/>
    <col min="2" max="2" width="80" customWidth="1"/>
    <col min="3" max="3" width="8.81640625" customWidth="1"/>
    <col min="4" max="4" width="21.54296875" customWidth="1"/>
    <col min="5" max="5" width="6.54296875" customWidth="1"/>
    <col min="6" max="6" width="11.54296875" customWidth="1"/>
  </cols>
  <sheetData>
    <row r="1" spans="1:6" ht="75.650000000000006" customHeight="1" x14ac:dyDescent="0.25">
      <c r="A1" s="54"/>
      <c r="B1" s="54"/>
      <c r="C1" s="54"/>
      <c r="D1" s="54"/>
      <c r="E1" s="54"/>
      <c r="F1" s="54"/>
    </row>
    <row r="2" spans="1:6" s="104" customFormat="1" ht="10" customHeight="1" x14ac:dyDescent="0.25">
      <c r="A2" s="103"/>
      <c r="B2" s="103"/>
      <c r="C2" s="103"/>
      <c r="D2" s="103"/>
      <c r="E2" s="103"/>
      <c r="F2" s="103"/>
    </row>
    <row r="3" spans="1:6" s="104" customFormat="1" ht="10" customHeight="1" x14ac:dyDescent="0.25">
      <c r="A3" s="103"/>
      <c r="B3" s="107" t="str">
        <f>'Page 1'!B3</f>
        <v>25197 _2018 Electrical Electronic Control Systems en240408</v>
      </c>
      <c r="C3" s="103"/>
      <c r="D3" s="103"/>
      <c r="E3" s="103"/>
      <c r="F3" s="103"/>
    </row>
    <row r="4" spans="1:6" s="104" customFormat="1" ht="10" customHeight="1" x14ac:dyDescent="0.25">
      <c r="A4" s="105"/>
      <c r="B4" s="106"/>
      <c r="C4" s="107"/>
      <c r="D4" s="107"/>
      <c r="E4" s="106"/>
      <c r="F4" s="106"/>
    </row>
    <row r="5" spans="1:6" ht="15.5" x14ac:dyDescent="0.25">
      <c r="A5" s="4"/>
      <c r="B5" s="15" t="s">
        <v>1</v>
      </c>
      <c r="C5" s="19" t="str">
        <f>IF(ISBLANK('Page 1'!C10),"",'Page 1'!C10)</f>
        <v/>
      </c>
      <c r="D5" s="19"/>
      <c r="E5" s="19"/>
      <c r="F5" s="19"/>
    </row>
    <row r="6" spans="1:6" ht="15.5" x14ac:dyDescent="0.25">
      <c r="A6" s="4"/>
      <c r="B6" s="15" t="s">
        <v>11</v>
      </c>
      <c r="C6" s="19" t="str">
        <f>IF(ISBLANK('Page 1'!C20),"",'Page 1'!C20)</f>
        <v/>
      </c>
      <c r="D6" s="19"/>
      <c r="E6" s="19"/>
      <c r="F6" s="19"/>
    </row>
    <row r="7" spans="1:6" ht="15.5" x14ac:dyDescent="0.25">
      <c r="A7" s="4"/>
      <c r="B7" s="15" t="s">
        <v>11</v>
      </c>
      <c r="C7" s="19" t="str">
        <f>IF(ISBLANK('Page 1'!C21),"",'Page 1'!C21)</f>
        <v/>
      </c>
      <c r="D7" s="19"/>
      <c r="E7" s="19"/>
      <c r="F7" s="19"/>
    </row>
    <row r="8" spans="1:6" ht="15.5" x14ac:dyDescent="0.25">
      <c r="A8" s="4"/>
      <c r="B8" s="2"/>
      <c r="C8" s="2"/>
      <c r="D8" s="2"/>
      <c r="E8" s="2"/>
      <c r="F8" s="2"/>
    </row>
    <row r="9" spans="1:6" ht="15.5" x14ac:dyDescent="0.25">
      <c r="A9" s="16" t="s">
        <v>163</v>
      </c>
      <c r="B9" s="2"/>
      <c r="C9" s="17" t="s">
        <v>13</v>
      </c>
      <c r="D9" s="17" t="s">
        <v>12</v>
      </c>
      <c r="E9" s="41" t="s">
        <v>14</v>
      </c>
      <c r="F9" s="41" t="s">
        <v>15</v>
      </c>
    </row>
    <row r="10" spans="1:6" ht="31" x14ac:dyDescent="0.35">
      <c r="A10" s="21">
        <v>22</v>
      </c>
      <c r="B10" s="32" t="s">
        <v>58</v>
      </c>
      <c r="C10" s="31" t="s">
        <v>59</v>
      </c>
      <c r="D10" s="28" t="s">
        <v>25</v>
      </c>
      <c r="E10" s="22"/>
      <c r="F10" s="43"/>
    </row>
    <row r="11" spans="1:6" ht="31" x14ac:dyDescent="0.35">
      <c r="A11" s="21">
        <f>A10+1</f>
        <v>23</v>
      </c>
      <c r="B11" s="26" t="s">
        <v>60</v>
      </c>
      <c r="C11" s="31" t="s">
        <v>61</v>
      </c>
      <c r="D11" s="28" t="s">
        <v>25</v>
      </c>
      <c r="E11" s="22"/>
      <c r="F11" s="43"/>
    </row>
    <row r="12" spans="1:6" ht="46.5" x14ac:dyDescent="0.35">
      <c r="A12" s="21">
        <f t="shared" ref="A12:A35" si="0">A11+1</f>
        <v>24</v>
      </c>
      <c r="B12" s="26" t="s">
        <v>62</v>
      </c>
      <c r="C12" s="31" t="s">
        <v>63</v>
      </c>
      <c r="D12" s="28" t="s">
        <v>25</v>
      </c>
      <c r="E12" s="22"/>
      <c r="F12" s="43"/>
    </row>
    <row r="13" spans="1:6" ht="31" x14ac:dyDescent="0.35">
      <c r="A13" s="21">
        <f t="shared" si="0"/>
        <v>25</v>
      </c>
      <c r="B13" s="26" t="s">
        <v>64</v>
      </c>
      <c r="C13" s="31" t="s">
        <v>65</v>
      </c>
      <c r="D13" s="28" t="s">
        <v>25</v>
      </c>
      <c r="E13" s="22"/>
      <c r="F13" s="43"/>
    </row>
    <row r="14" spans="1:6" ht="15.5" x14ac:dyDescent="0.35">
      <c r="A14" s="21">
        <f t="shared" si="0"/>
        <v>26</v>
      </c>
      <c r="B14" s="26" t="s">
        <v>66</v>
      </c>
      <c r="C14" s="27" t="s">
        <v>67</v>
      </c>
      <c r="D14" s="28" t="s">
        <v>25</v>
      </c>
      <c r="E14" s="22"/>
      <c r="F14" s="43"/>
    </row>
    <row r="15" spans="1:6" ht="62" x14ac:dyDescent="0.35">
      <c r="A15" s="21">
        <f t="shared" si="0"/>
        <v>27</v>
      </c>
      <c r="B15" s="26" t="s">
        <v>68</v>
      </c>
      <c r="C15" s="27" t="s">
        <v>69</v>
      </c>
      <c r="D15" s="28" t="s">
        <v>25</v>
      </c>
      <c r="E15" s="22"/>
      <c r="F15" s="43"/>
    </row>
    <row r="16" spans="1:6" ht="46.5" x14ac:dyDescent="0.35">
      <c r="A16" s="21">
        <f t="shared" si="0"/>
        <v>28</v>
      </c>
      <c r="B16" s="26" t="s">
        <v>70</v>
      </c>
      <c r="C16" s="27" t="s">
        <v>71</v>
      </c>
      <c r="D16" s="28" t="s">
        <v>41</v>
      </c>
      <c r="E16" s="22"/>
      <c r="F16" s="43"/>
    </row>
    <row r="17" spans="1:6" ht="15.5" x14ac:dyDescent="0.35">
      <c r="A17" s="21">
        <f t="shared" si="0"/>
        <v>29</v>
      </c>
      <c r="B17" s="26" t="s">
        <v>72</v>
      </c>
      <c r="C17" s="27" t="s">
        <v>73</v>
      </c>
      <c r="D17" s="28" t="s">
        <v>41</v>
      </c>
      <c r="E17" s="22"/>
      <c r="F17" s="43"/>
    </row>
    <row r="18" spans="1:6" ht="62" x14ac:dyDescent="0.35">
      <c r="A18" s="21">
        <f t="shared" si="0"/>
        <v>30</v>
      </c>
      <c r="B18" s="26" t="s">
        <v>74</v>
      </c>
      <c r="C18" s="27" t="s">
        <v>75</v>
      </c>
      <c r="D18" s="28" t="s">
        <v>41</v>
      </c>
      <c r="E18" s="22"/>
      <c r="F18" s="43"/>
    </row>
    <row r="19" spans="1:6" ht="31" x14ac:dyDescent="0.35">
      <c r="A19" s="21">
        <f t="shared" si="0"/>
        <v>31</v>
      </c>
      <c r="B19" s="26" t="s">
        <v>76</v>
      </c>
      <c r="C19" s="27" t="s">
        <v>77</v>
      </c>
      <c r="D19" s="28" t="s">
        <v>41</v>
      </c>
      <c r="E19" s="22"/>
      <c r="F19" s="43"/>
    </row>
    <row r="20" spans="1:6" ht="31" x14ac:dyDescent="0.35">
      <c r="A20" s="21">
        <f t="shared" si="0"/>
        <v>32</v>
      </c>
      <c r="B20" s="26" t="s">
        <v>78</v>
      </c>
      <c r="C20" s="27" t="s">
        <v>79</v>
      </c>
      <c r="D20" s="28" t="s">
        <v>41</v>
      </c>
      <c r="E20" s="22"/>
      <c r="F20" s="43"/>
    </row>
    <row r="21" spans="1:6" ht="31" x14ac:dyDescent="0.35">
      <c r="A21" s="21">
        <f t="shared" si="0"/>
        <v>33</v>
      </c>
      <c r="B21" s="26" t="s">
        <v>93</v>
      </c>
      <c r="C21" s="4" t="s">
        <v>80</v>
      </c>
      <c r="D21" s="28" t="s">
        <v>41</v>
      </c>
      <c r="E21" s="22"/>
      <c r="F21" s="43"/>
    </row>
    <row r="22" spans="1:6" ht="15.5" x14ac:dyDescent="0.35">
      <c r="A22" s="21">
        <f t="shared" si="0"/>
        <v>34</v>
      </c>
      <c r="B22" s="26" t="s">
        <v>81</v>
      </c>
      <c r="C22" s="27" t="s">
        <v>82</v>
      </c>
      <c r="D22" s="28" t="s">
        <v>25</v>
      </c>
      <c r="E22" s="22"/>
      <c r="F22" s="43"/>
    </row>
    <row r="23" spans="1:6" ht="15.5" x14ac:dyDescent="0.35">
      <c r="A23" s="21">
        <f t="shared" si="0"/>
        <v>35</v>
      </c>
      <c r="B23" s="26" t="s">
        <v>95</v>
      </c>
      <c r="C23" s="27" t="s">
        <v>83</v>
      </c>
      <c r="D23" s="28" t="s">
        <v>25</v>
      </c>
      <c r="E23" s="22"/>
      <c r="F23" s="43"/>
    </row>
    <row r="24" spans="1:6" ht="15.5" x14ac:dyDescent="0.35">
      <c r="A24" s="21">
        <f t="shared" si="0"/>
        <v>36</v>
      </c>
      <c r="B24" s="26" t="s">
        <v>94</v>
      </c>
      <c r="C24" s="27" t="s">
        <v>84</v>
      </c>
      <c r="D24" s="28" t="s">
        <v>25</v>
      </c>
      <c r="E24" s="22"/>
      <c r="F24" s="43"/>
    </row>
    <row r="25" spans="1:6" ht="31" x14ac:dyDescent="0.35">
      <c r="A25" s="21">
        <f t="shared" si="0"/>
        <v>37</v>
      </c>
      <c r="B25" s="26" t="s">
        <v>85</v>
      </c>
      <c r="C25" s="27" t="s">
        <v>86</v>
      </c>
      <c r="D25" s="28" t="s">
        <v>25</v>
      </c>
      <c r="E25" s="22"/>
      <c r="F25" s="43"/>
    </row>
    <row r="26" spans="1:6" ht="46.5" x14ac:dyDescent="0.35">
      <c r="A26" s="21">
        <f t="shared" si="0"/>
        <v>38</v>
      </c>
      <c r="B26" s="26" t="s">
        <v>87</v>
      </c>
      <c r="C26" s="27" t="s">
        <v>88</v>
      </c>
      <c r="D26" s="28" t="s">
        <v>25</v>
      </c>
      <c r="E26" s="22"/>
      <c r="F26" s="43"/>
    </row>
    <row r="27" spans="1:6" ht="31" x14ac:dyDescent="0.35">
      <c r="A27" s="21">
        <f t="shared" si="0"/>
        <v>39</v>
      </c>
      <c r="B27" s="26" t="s">
        <v>89</v>
      </c>
      <c r="C27" s="27" t="s">
        <v>90</v>
      </c>
      <c r="D27" s="28" t="s">
        <v>25</v>
      </c>
      <c r="E27" s="22"/>
      <c r="F27" s="43"/>
    </row>
    <row r="28" spans="1:6" ht="31" x14ac:dyDescent="0.35">
      <c r="A28" s="21">
        <f t="shared" si="0"/>
        <v>40</v>
      </c>
      <c r="B28" s="26" t="s">
        <v>91</v>
      </c>
      <c r="C28" s="29" t="s">
        <v>92</v>
      </c>
      <c r="D28" s="28" t="s">
        <v>25</v>
      </c>
      <c r="E28" s="22"/>
      <c r="F28" s="43"/>
    </row>
    <row r="29" spans="1:6" ht="46.5" x14ac:dyDescent="0.35">
      <c r="A29" s="21">
        <f t="shared" si="0"/>
        <v>41</v>
      </c>
      <c r="B29" s="26" t="s">
        <v>96</v>
      </c>
      <c r="C29" s="29" t="s">
        <v>97</v>
      </c>
      <c r="D29" s="28" t="s">
        <v>25</v>
      </c>
      <c r="E29" s="22"/>
      <c r="F29" s="43"/>
    </row>
    <row r="30" spans="1:6" ht="31" x14ac:dyDescent="0.35">
      <c r="A30" s="21">
        <f t="shared" si="0"/>
        <v>42</v>
      </c>
      <c r="B30" s="26" t="s">
        <v>98</v>
      </c>
      <c r="C30" s="29" t="s">
        <v>99</v>
      </c>
      <c r="D30" s="28" t="s">
        <v>25</v>
      </c>
      <c r="E30" s="22"/>
      <c r="F30" s="43"/>
    </row>
    <row r="31" spans="1:6" ht="31" x14ac:dyDescent="0.35">
      <c r="A31" s="21">
        <f t="shared" si="0"/>
        <v>43</v>
      </c>
      <c r="B31" s="26" t="s">
        <v>100</v>
      </c>
      <c r="C31" s="27" t="s">
        <v>101</v>
      </c>
      <c r="D31" s="28" t="s">
        <v>25</v>
      </c>
      <c r="E31" s="22"/>
      <c r="F31" s="43"/>
    </row>
    <row r="32" spans="1:6" ht="31" x14ac:dyDescent="0.35">
      <c r="A32" s="21">
        <f t="shared" si="0"/>
        <v>44</v>
      </c>
      <c r="B32" s="26" t="s">
        <v>102</v>
      </c>
      <c r="C32" s="27" t="s">
        <v>103</v>
      </c>
      <c r="D32" s="28" t="s">
        <v>25</v>
      </c>
      <c r="E32" s="22"/>
      <c r="F32" s="43"/>
    </row>
    <row r="33" spans="1:6" ht="15.5" x14ac:dyDescent="0.25">
      <c r="A33" s="21">
        <f t="shared" si="0"/>
        <v>45</v>
      </c>
      <c r="B33" s="59" t="s">
        <v>110</v>
      </c>
      <c r="C33" s="59"/>
      <c r="D33" s="59"/>
      <c r="E33" s="59"/>
      <c r="F33" s="43"/>
    </row>
    <row r="34" spans="1:6" ht="62" x14ac:dyDescent="0.35">
      <c r="A34" s="21">
        <f t="shared" si="0"/>
        <v>46</v>
      </c>
      <c r="B34" s="25" t="s">
        <v>112</v>
      </c>
      <c r="C34" s="29" t="s">
        <v>111</v>
      </c>
      <c r="D34" s="28" t="s">
        <v>25</v>
      </c>
      <c r="E34" s="22"/>
      <c r="F34" s="43"/>
    </row>
    <row r="35" spans="1:6" ht="62" x14ac:dyDescent="0.35">
      <c r="A35" s="21">
        <f t="shared" si="0"/>
        <v>47</v>
      </c>
      <c r="B35" s="25" t="s">
        <v>113</v>
      </c>
      <c r="C35" s="29" t="s">
        <v>111</v>
      </c>
      <c r="D35" s="28" t="s">
        <v>41</v>
      </c>
      <c r="E35" s="22"/>
      <c r="F35" s="43"/>
    </row>
  </sheetData>
  <sheetProtection algorithmName="SHA-512" hashValue="feK8veJjsuiHq1O3pCRuIHqgXYO4RXLF+h0/Adk/tiR1qIOqXUg5sNGk6OM3BZfHw4d/KdV3/Yx/PfGS73XdMQ==" saltValue="Yd9BUk/e3ZAlkBvol4ncSQ==" spinCount="100000" sheet="1" objects="1" scenarios="1" selectLockedCells="1"/>
  <mergeCells count="2">
    <mergeCell ref="A1:F1"/>
    <mergeCell ref="B33:E33"/>
  </mergeCells>
  <pageMargins left="0.7" right="0.7" top="0.78740157499999996" bottom="0.78740157499999996" header="0.3" footer="0.3"/>
  <pageSetup scale="63" orientation="portrait" r:id="rId1"/>
  <headerFooter>
    <oddFooter xml:space="preserve">&amp;L25197 _2018 Electrical_Electronic_Control_Systems
&amp;RPage 2 of 4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940A8-AA6F-4217-921E-FA4BCB1C050B}">
  <sheetPr>
    <pageSetUpPr fitToPage="1"/>
  </sheetPr>
  <dimension ref="A1:F55"/>
  <sheetViews>
    <sheetView zoomScale="85" zoomScaleNormal="85" workbookViewId="0">
      <selection activeCell="F10" sqref="F10"/>
    </sheetView>
  </sheetViews>
  <sheetFormatPr baseColWidth="10" defaultRowHeight="12.5" x14ac:dyDescent="0.25"/>
  <cols>
    <col min="1" max="1" width="3.81640625" customWidth="1"/>
    <col min="2" max="2" width="80" customWidth="1"/>
    <col min="3" max="3" width="8.81640625" customWidth="1"/>
    <col min="4" max="4" width="21.54296875" customWidth="1"/>
    <col min="5" max="5" width="6.54296875" customWidth="1"/>
    <col min="6" max="6" width="11.54296875" customWidth="1"/>
  </cols>
  <sheetData>
    <row r="1" spans="1:6" ht="77.5" customHeight="1" x14ac:dyDescent="0.25">
      <c r="A1" s="54"/>
      <c r="B1" s="54"/>
      <c r="C1" s="54"/>
      <c r="D1" s="54"/>
      <c r="E1" s="54"/>
      <c r="F1" s="54"/>
    </row>
    <row r="2" spans="1:6" s="99" customFormat="1" ht="10" customHeight="1" x14ac:dyDescent="0.2">
      <c r="A2" s="98"/>
      <c r="B2" s="98"/>
      <c r="C2" s="98"/>
      <c r="D2" s="98"/>
      <c r="E2" s="98"/>
      <c r="F2" s="98"/>
    </row>
    <row r="3" spans="1:6" s="99" customFormat="1" ht="10" customHeight="1" x14ac:dyDescent="0.2">
      <c r="A3" s="98"/>
      <c r="B3" s="102" t="str">
        <f>'Page 1'!B3</f>
        <v>25197 _2018 Electrical Electronic Control Systems en240408</v>
      </c>
      <c r="C3" s="98"/>
      <c r="D3" s="98"/>
      <c r="E3" s="98"/>
      <c r="F3" s="98"/>
    </row>
    <row r="4" spans="1:6" s="99" customFormat="1" ht="10" customHeight="1" x14ac:dyDescent="0.2">
      <c r="A4" s="108"/>
      <c r="B4" s="101"/>
      <c r="C4" s="102"/>
      <c r="D4" s="102"/>
      <c r="E4" s="101"/>
      <c r="F4" s="101"/>
    </row>
    <row r="5" spans="1:6" ht="15.5" x14ac:dyDescent="0.25">
      <c r="A5" s="4"/>
      <c r="B5" s="15" t="s">
        <v>1</v>
      </c>
      <c r="C5" s="19" t="str">
        <f>IF(ISBLANK('Page 1'!C10),"",'Page 1'!C10)</f>
        <v/>
      </c>
      <c r="D5" s="19"/>
      <c r="E5" s="19"/>
      <c r="F5" s="19"/>
    </row>
    <row r="6" spans="1:6" ht="15.5" x14ac:dyDescent="0.25">
      <c r="A6" s="4"/>
      <c r="B6" s="15" t="s">
        <v>11</v>
      </c>
      <c r="C6" s="19" t="str">
        <f>IF(ISBLANK('Page 1'!C20),"",'Page 1'!C20)</f>
        <v/>
      </c>
      <c r="D6" s="19"/>
      <c r="E6" s="19"/>
      <c r="F6" s="19"/>
    </row>
    <row r="7" spans="1:6" ht="15.5" x14ac:dyDescent="0.25">
      <c r="A7" s="4"/>
      <c r="B7" s="15" t="s">
        <v>167</v>
      </c>
      <c r="C7" s="19" t="str">
        <f>IF(ISBLANK('Page 1'!C21),"",'Page 1'!C21)</f>
        <v/>
      </c>
      <c r="D7" s="19"/>
      <c r="E7" s="19"/>
      <c r="F7" s="19"/>
    </row>
    <row r="8" spans="1:6" ht="15.5" x14ac:dyDescent="0.25">
      <c r="A8" s="4"/>
      <c r="B8" s="2"/>
      <c r="C8" s="2"/>
      <c r="D8" s="2"/>
      <c r="E8" s="2"/>
      <c r="F8" s="2"/>
    </row>
    <row r="9" spans="1:6" ht="15.5" x14ac:dyDescent="0.25">
      <c r="A9" s="16" t="s">
        <v>163</v>
      </c>
      <c r="B9" s="2"/>
      <c r="C9" s="17" t="s">
        <v>13</v>
      </c>
      <c r="D9" s="17" t="s">
        <v>12</v>
      </c>
      <c r="E9" s="41" t="s">
        <v>14</v>
      </c>
      <c r="F9" s="41" t="s">
        <v>15</v>
      </c>
    </row>
    <row r="10" spans="1:6" ht="31" x14ac:dyDescent="0.35">
      <c r="A10" s="21">
        <v>48</v>
      </c>
      <c r="B10" s="25" t="s">
        <v>117</v>
      </c>
      <c r="C10" s="29" t="s">
        <v>114</v>
      </c>
      <c r="D10" s="28" t="s">
        <v>25</v>
      </c>
      <c r="E10" s="22"/>
      <c r="F10" s="43"/>
    </row>
    <row r="11" spans="1:6" ht="15.5" x14ac:dyDescent="0.35">
      <c r="A11" s="21">
        <f>A10+1</f>
        <v>49</v>
      </c>
      <c r="B11" s="38" t="s">
        <v>119</v>
      </c>
      <c r="C11" s="29" t="s">
        <v>115</v>
      </c>
      <c r="D11" s="28" t="s">
        <v>25</v>
      </c>
      <c r="E11" s="22"/>
      <c r="F11" s="43"/>
    </row>
    <row r="12" spans="1:6" ht="15.5" x14ac:dyDescent="0.35">
      <c r="A12" s="21">
        <f t="shared" ref="A12:A34" si="0">A11+1</f>
        <v>50</v>
      </c>
      <c r="B12" s="38" t="s">
        <v>120</v>
      </c>
      <c r="C12" s="29" t="s">
        <v>116</v>
      </c>
      <c r="D12" s="28" t="s">
        <v>25</v>
      </c>
      <c r="E12" s="22"/>
      <c r="F12" s="43"/>
    </row>
    <row r="13" spans="1:6" ht="46.5" x14ac:dyDescent="0.35">
      <c r="A13" s="21">
        <f t="shared" si="0"/>
        <v>51</v>
      </c>
      <c r="B13" s="38" t="s">
        <v>121</v>
      </c>
      <c r="C13" s="36" t="s">
        <v>118</v>
      </c>
      <c r="D13" s="28" t="s">
        <v>25</v>
      </c>
      <c r="E13" s="22"/>
      <c r="F13" s="43"/>
    </row>
    <row r="14" spans="1:6" ht="31" x14ac:dyDescent="0.35">
      <c r="A14" s="21">
        <f t="shared" si="0"/>
        <v>52</v>
      </c>
      <c r="B14" s="25" t="s">
        <v>124</v>
      </c>
      <c r="C14" s="29" t="s">
        <v>122</v>
      </c>
      <c r="D14" s="28" t="s">
        <v>41</v>
      </c>
      <c r="E14" s="22"/>
      <c r="F14" s="43"/>
    </row>
    <row r="15" spans="1:6" ht="15.5" x14ac:dyDescent="0.35">
      <c r="A15" s="21">
        <f t="shared" si="0"/>
        <v>53</v>
      </c>
      <c r="B15" s="38" t="s">
        <v>128</v>
      </c>
      <c r="C15" s="29" t="s">
        <v>123</v>
      </c>
      <c r="D15" s="28" t="s">
        <v>25</v>
      </c>
      <c r="E15" s="22"/>
      <c r="F15" s="43"/>
    </row>
    <row r="16" spans="1:6" ht="46.5" x14ac:dyDescent="0.35">
      <c r="A16" s="21">
        <f t="shared" si="0"/>
        <v>54</v>
      </c>
      <c r="B16" s="38" t="s">
        <v>129</v>
      </c>
      <c r="C16" s="36" t="s">
        <v>125</v>
      </c>
      <c r="D16" s="28" t="s">
        <v>25</v>
      </c>
      <c r="E16" s="22"/>
      <c r="F16" s="43"/>
    </row>
    <row r="17" spans="1:6" ht="31" x14ac:dyDescent="0.35">
      <c r="A17" s="21">
        <f t="shared" si="0"/>
        <v>55</v>
      </c>
      <c r="B17" s="38" t="s">
        <v>130</v>
      </c>
      <c r="C17" s="29" t="s">
        <v>126</v>
      </c>
      <c r="D17" s="28" t="s">
        <v>25</v>
      </c>
      <c r="E17" s="22"/>
      <c r="F17" s="43"/>
    </row>
    <row r="18" spans="1:6" ht="15.5" x14ac:dyDescent="0.35">
      <c r="A18" s="21">
        <f t="shared" si="0"/>
        <v>56</v>
      </c>
      <c r="B18" s="25" t="s">
        <v>131</v>
      </c>
      <c r="C18" s="29" t="s">
        <v>127</v>
      </c>
      <c r="D18" s="28" t="s">
        <v>25</v>
      </c>
      <c r="E18" s="22"/>
      <c r="F18" s="43"/>
    </row>
    <row r="19" spans="1:6" ht="15.5" x14ac:dyDescent="0.35">
      <c r="A19" s="21">
        <f t="shared" si="0"/>
        <v>57</v>
      </c>
      <c r="B19" s="38" t="s">
        <v>133</v>
      </c>
      <c r="C19" s="29" t="s">
        <v>132</v>
      </c>
      <c r="D19" s="28" t="s">
        <v>25</v>
      </c>
      <c r="E19" s="22"/>
      <c r="F19" s="43"/>
    </row>
    <row r="20" spans="1:6" ht="15.5" x14ac:dyDescent="0.35">
      <c r="A20" s="21">
        <f t="shared" si="0"/>
        <v>58</v>
      </c>
      <c r="B20" s="38" t="s">
        <v>134</v>
      </c>
      <c r="C20" s="29" t="s">
        <v>135</v>
      </c>
      <c r="D20" s="28" t="s">
        <v>25</v>
      </c>
      <c r="E20" s="22"/>
      <c r="F20" s="43"/>
    </row>
    <row r="21" spans="1:6" ht="31" x14ac:dyDescent="0.35">
      <c r="A21" s="21">
        <f t="shared" si="0"/>
        <v>59</v>
      </c>
      <c r="B21" s="38" t="s">
        <v>136</v>
      </c>
      <c r="C21" s="36" t="s">
        <v>137</v>
      </c>
      <c r="D21" s="28" t="s">
        <v>25</v>
      </c>
      <c r="E21" s="22"/>
      <c r="F21" s="43"/>
    </row>
    <row r="22" spans="1:6" ht="15.5" x14ac:dyDescent="0.35">
      <c r="A22" s="21">
        <f t="shared" si="0"/>
        <v>60</v>
      </c>
      <c r="B22" s="38" t="s">
        <v>138</v>
      </c>
      <c r="C22" s="29" t="s">
        <v>139</v>
      </c>
      <c r="D22" s="28" t="s">
        <v>25</v>
      </c>
      <c r="E22" s="22"/>
      <c r="F22" s="43"/>
    </row>
    <row r="23" spans="1:6" ht="15.5" x14ac:dyDescent="0.35">
      <c r="A23" s="21">
        <f t="shared" si="0"/>
        <v>61</v>
      </c>
      <c r="B23" s="38" t="s">
        <v>140</v>
      </c>
      <c r="C23" s="29" t="s">
        <v>141</v>
      </c>
      <c r="D23" s="28" t="s">
        <v>25</v>
      </c>
      <c r="E23" s="22"/>
      <c r="F23" s="43"/>
    </row>
    <row r="24" spans="1:6" ht="15.5" x14ac:dyDescent="0.35">
      <c r="A24" s="21">
        <f t="shared" si="0"/>
        <v>62</v>
      </c>
      <c r="B24" s="37" t="s">
        <v>143</v>
      </c>
      <c r="C24" s="29" t="s">
        <v>142</v>
      </c>
      <c r="D24" s="28" t="s">
        <v>25</v>
      </c>
      <c r="E24" s="22"/>
      <c r="F24" s="43"/>
    </row>
    <row r="25" spans="1:6" ht="15.5" x14ac:dyDescent="0.35">
      <c r="A25" s="21">
        <f t="shared" si="0"/>
        <v>63</v>
      </c>
      <c r="B25" s="37" t="s">
        <v>144</v>
      </c>
      <c r="C25" s="29" t="s">
        <v>145</v>
      </c>
      <c r="D25" s="28"/>
      <c r="E25" s="22"/>
      <c r="F25" s="43"/>
    </row>
    <row r="26" spans="1:6" ht="31" x14ac:dyDescent="0.35">
      <c r="A26" s="21">
        <f t="shared" si="0"/>
        <v>64</v>
      </c>
      <c r="B26" s="38" t="s">
        <v>147</v>
      </c>
      <c r="C26" s="29" t="s">
        <v>146</v>
      </c>
      <c r="D26" s="28" t="s">
        <v>25</v>
      </c>
      <c r="E26" s="22"/>
      <c r="F26" s="43"/>
    </row>
    <row r="27" spans="1:6" ht="31" x14ac:dyDescent="0.35">
      <c r="A27" s="21">
        <f t="shared" si="0"/>
        <v>65</v>
      </c>
      <c r="B27" s="38" t="s">
        <v>148</v>
      </c>
      <c r="C27" s="29" t="s">
        <v>149</v>
      </c>
      <c r="D27" s="28" t="s">
        <v>25</v>
      </c>
      <c r="E27" s="22"/>
      <c r="F27" s="43"/>
    </row>
    <row r="28" spans="1:6" ht="15.5" x14ac:dyDescent="0.35">
      <c r="A28" s="21">
        <f t="shared" si="0"/>
        <v>66</v>
      </c>
      <c r="B28" s="37" t="s">
        <v>150</v>
      </c>
      <c r="C28" s="29" t="s">
        <v>151</v>
      </c>
      <c r="D28" s="28" t="s">
        <v>25</v>
      </c>
      <c r="E28" s="22"/>
      <c r="F28" s="43"/>
    </row>
    <row r="29" spans="1:6" ht="31" x14ac:dyDescent="0.35">
      <c r="A29" s="21">
        <f t="shared" si="0"/>
        <v>67</v>
      </c>
      <c r="B29" s="37" t="s">
        <v>153</v>
      </c>
      <c r="C29" s="29" t="s">
        <v>152</v>
      </c>
      <c r="D29" s="28" t="s">
        <v>25</v>
      </c>
      <c r="E29" s="22"/>
      <c r="F29" s="43"/>
    </row>
    <row r="30" spans="1:6" ht="15.5" x14ac:dyDescent="0.35">
      <c r="A30" s="21">
        <f t="shared" si="0"/>
        <v>68</v>
      </c>
      <c r="B30" s="37" t="s">
        <v>156</v>
      </c>
      <c r="C30" s="29" t="s">
        <v>154</v>
      </c>
      <c r="D30" s="28" t="s">
        <v>41</v>
      </c>
      <c r="E30" s="22"/>
      <c r="F30" s="43"/>
    </row>
    <row r="31" spans="1:6" ht="15.5" x14ac:dyDescent="0.35">
      <c r="A31" s="21">
        <f t="shared" si="0"/>
        <v>69</v>
      </c>
      <c r="B31" s="37" t="s">
        <v>157</v>
      </c>
      <c r="C31" s="29" t="s">
        <v>155</v>
      </c>
      <c r="D31" s="28" t="s">
        <v>25</v>
      </c>
      <c r="E31" s="22"/>
      <c r="F31" s="43"/>
    </row>
    <row r="32" spans="1:6" ht="31" x14ac:dyDescent="0.35">
      <c r="A32" s="21">
        <f t="shared" si="0"/>
        <v>70</v>
      </c>
      <c r="B32" s="37" t="s">
        <v>158</v>
      </c>
      <c r="C32" s="29" t="s">
        <v>159</v>
      </c>
      <c r="D32" s="28" t="s">
        <v>25</v>
      </c>
      <c r="E32" s="22"/>
      <c r="F32" s="43"/>
    </row>
    <row r="33" spans="1:6" ht="31" x14ac:dyDescent="0.35">
      <c r="A33" s="21">
        <f t="shared" si="0"/>
        <v>71</v>
      </c>
      <c r="B33" s="37" t="s">
        <v>160</v>
      </c>
      <c r="C33" s="29" t="s">
        <v>161</v>
      </c>
      <c r="D33" s="28" t="s">
        <v>25</v>
      </c>
      <c r="E33" s="22"/>
      <c r="F33" s="43"/>
    </row>
    <row r="34" spans="1:6" ht="15.5" x14ac:dyDescent="0.35">
      <c r="A34" s="21">
        <f t="shared" si="0"/>
        <v>72</v>
      </c>
      <c r="B34" s="42" t="s">
        <v>162</v>
      </c>
      <c r="C34" s="42"/>
      <c r="D34" s="28" t="s">
        <v>25</v>
      </c>
      <c r="E34" s="22"/>
      <c r="F34" s="43"/>
    </row>
    <row r="35" spans="1:6" ht="15.5" x14ac:dyDescent="0.25">
      <c r="A35" s="21">
        <f t="shared" ref="A35" si="1">1+A34</f>
        <v>73</v>
      </c>
      <c r="B35" s="48" t="s">
        <v>174</v>
      </c>
      <c r="C35" s="75"/>
      <c r="D35" s="75"/>
      <c r="E35" s="75"/>
      <c r="F35" s="75"/>
    </row>
    <row r="36" spans="1:6" ht="15.5" x14ac:dyDescent="0.25">
      <c r="A36" s="14"/>
      <c r="B36" s="76"/>
      <c r="C36" s="76"/>
      <c r="D36" s="76"/>
      <c r="E36" s="76"/>
      <c r="F36" s="76"/>
    </row>
    <row r="37" spans="1:6" ht="15.5" x14ac:dyDescent="0.25">
      <c r="A37" s="14"/>
      <c r="B37" s="2"/>
      <c r="C37" s="2"/>
      <c r="D37" s="14"/>
      <c r="E37" s="4"/>
      <c r="F37" s="2"/>
    </row>
    <row r="38" spans="1:6" ht="15.5" x14ac:dyDescent="0.25">
      <c r="A38" s="77" t="s">
        <v>175</v>
      </c>
      <c r="B38" s="77"/>
      <c r="C38" s="77"/>
      <c r="D38" s="77"/>
      <c r="E38" s="77"/>
      <c r="F38" s="77"/>
    </row>
    <row r="39" spans="1:6" ht="15.5" x14ac:dyDescent="0.25">
      <c r="A39" s="77" t="s">
        <v>187</v>
      </c>
      <c r="B39" s="77"/>
      <c r="C39" s="77"/>
      <c r="D39" s="77"/>
      <c r="E39" s="77"/>
      <c r="F39" s="77"/>
    </row>
    <row r="40" spans="1:6" ht="15.5" x14ac:dyDescent="0.25">
      <c r="A40" s="77" t="s">
        <v>176</v>
      </c>
      <c r="B40" s="77"/>
      <c r="C40" s="77"/>
      <c r="D40" s="77"/>
      <c r="E40" s="77"/>
      <c r="F40" s="77"/>
    </row>
    <row r="41" spans="1:6" ht="15.5" x14ac:dyDescent="0.25">
      <c r="A41" s="14"/>
      <c r="B41" s="2"/>
      <c r="C41" s="2"/>
      <c r="D41" s="2"/>
      <c r="E41" s="2"/>
      <c r="F41" s="2"/>
    </row>
    <row r="42" spans="1:6" ht="15.5" x14ac:dyDescent="0.25">
      <c r="A42" s="2"/>
      <c r="B42" s="49" t="s">
        <v>177</v>
      </c>
      <c r="C42" s="78"/>
      <c r="D42" s="78"/>
      <c r="E42" s="78"/>
      <c r="F42" s="78"/>
    </row>
    <row r="43" spans="1:6" ht="16" thickBot="1" x14ac:dyDescent="0.4">
      <c r="A43" s="21"/>
      <c r="B43" s="33"/>
      <c r="C43" s="34"/>
      <c r="D43" s="35"/>
      <c r="E43" s="35"/>
      <c r="F43" s="43"/>
    </row>
    <row r="44" spans="1:6" ht="13" x14ac:dyDescent="0.25">
      <c r="A44" s="60" t="s">
        <v>104</v>
      </c>
      <c r="B44" s="61"/>
      <c r="C44" s="61"/>
      <c r="D44" s="61"/>
      <c r="E44" s="61"/>
      <c r="F44" s="62"/>
    </row>
    <row r="45" spans="1:6" x14ac:dyDescent="0.25">
      <c r="A45" s="63" t="s">
        <v>164</v>
      </c>
      <c r="B45" s="64"/>
      <c r="C45" s="64"/>
      <c r="D45" s="64"/>
      <c r="E45" s="64"/>
      <c r="F45" s="65"/>
    </row>
    <row r="46" spans="1:6" x14ac:dyDescent="0.25">
      <c r="A46" s="66"/>
      <c r="B46" s="67"/>
      <c r="C46" s="67"/>
      <c r="D46" s="67"/>
      <c r="E46" s="67"/>
      <c r="F46" s="68"/>
    </row>
    <row r="47" spans="1:6" x14ac:dyDescent="0.25">
      <c r="A47" s="69" t="s">
        <v>105</v>
      </c>
      <c r="B47" s="70"/>
      <c r="C47" s="70"/>
      <c r="D47" s="70"/>
      <c r="E47" s="70"/>
      <c r="F47" s="71"/>
    </row>
    <row r="48" spans="1:6" x14ac:dyDescent="0.25">
      <c r="A48" s="63" t="s">
        <v>106</v>
      </c>
      <c r="B48" s="64"/>
      <c r="C48" s="64"/>
      <c r="D48" s="64"/>
      <c r="E48" s="64"/>
      <c r="F48" s="65"/>
    </row>
    <row r="49" spans="1:6" x14ac:dyDescent="0.25">
      <c r="A49" s="63"/>
      <c r="B49" s="64"/>
      <c r="C49" s="64"/>
      <c r="D49" s="64"/>
      <c r="E49" s="64"/>
      <c r="F49" s="65"/>
    </row>
    <row r="50" spans="1:6" x14ac:dyDescent="0.25">
      <c r="A50" s="69" t="s">
        <v>107</v>
      </c>
      <c r="B50" s="70"/>
      <c r="C50" s="70"/>
      <c r="D50" s="70"/>
      <c r="E50" s="70"/>
      <c r="F50" s="71"/>
    </row>
    <row r="51" spans="1:6" x14ac:dyDescent="0.25">
      <c r="A51" s="63" t="s">
        <v>108</v>
      </c>
      <c r="B51" s="64"/>
      <c r="C51" s="64"/>
      <c r="D51" s="64"/>
      <c r="E51" s="64"/>
      <c r="F51" s="65"/>
    </row>
    <row r="52" spans="1:6" x14ac:dyDescent="0.25">
      <c r="A52" s="63"/>
      <c r="B52" s="64"/>
      <c r="C52" s="64"/>
      <c r="D52" s="64"/>
      <c r="E52" s="64"/>
      <c r="F52" s="65"/>
    </row>
    <row r="53" spans="1:6" x14ac:dyDescent="0.25">
      <c r="A53" s="63" t="s">
        <v>109</v>
      </c>
      <c r="B53" s="64"/>
      <c r="C53" s="64"/>
      <c r="D53" s="64"/>
      <c r="E53" s="64"/>
      <c r="F53" s="65"/>
    </row>
    <row r="54" spans="1:6" ht="13" thickBot="1" x14ac:dyDescent="0.3">
      <c r="A54" s="72"/>
      <c r="B54" s="73"/>
      <c r="C54" s="73"/>
      <c r="D54" s="73"/>
      <c r="E54" s="73"/>
      <c r="F54" s="74"/>
    </row>
    <row r="55" spans="1:6" ht="15.5" x14ac:dyDescent="0.25">
      <c r="A55" s="14"/>
      <c r="B55" s="2"/>
      <c r="C55" s="2"/>
      <c r="D55" s="14"/>
      <c r="E55" s="4"/>
      <c r="F55" s="2"/>
    </row>
  </sheetData>
  <sheetProtection algorithmName="SHA-512" hashValue="hiso1OecbFNVnhpGTXVwNJpjceDygOyWB6sd548/bV/MsKGtJLXUEEIgFTz/6ZQ/R79LGTZeRXqYiBSwthBonw==" saltValue="i/UJGlLnInOyl2hx6RDPXA==" spinCount="100000" sheet="1" objects="1" scenarios="1" selectLockedCells="1"/>
  <mergeCells count="15">
    <mergeCell ref="A50:F50"/>
    <mergeCell ref="A51:F52"/>
    <mergeCell ref="A53:F54"/>
    <mergeCell ref="C35:F35"/>
    <mergeCell ref="B36:F36"/>
    <mergeCell ref="A38:F38"/>
    <mergeCell ref="A39:F39"/>
    <mergeCell ref="A40:F40"/>
    <mergeCell ref="C42:F42"/>
    <mergeCell ref="A48:F49"/>
    <mergeCell ref="A1:F1"/>
    <mergeCell ref="A44:F44"/>
    <mergeCell ref="A45:F45"/>
    <mergeCell ref="A46:F46"/>
    <mergeCell ref="A47:F47"/>
  </mergeCells>
  <pageMargins left="0.7" right="0.7" top="0.78740157499999996" bottom="0.78740157499999996" header="0.3" footer="0.3"/>
  <pageSetup scale="65" orientation="portrait" r:id="rId1"/>
  <headerFooter>
    <oddFooter xml:space="preserve">&amp;L25197 _2018 Electrical_Electronic_Control_Systems
&amp;RPage 3 of 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B5516D-814F-4430-8F21-052C2BBDFF3F}">
  <sheetPr>
    <pageSetUpPr fitToPage="1"/>
  </sheetPr>
  <dimension ref="A1:F49"/>
  <sheetViews>
    <sheetView zoomScale="90" zoomScaleNormal="90" workbookViewId="0">
      <selection activeCell="C17" sqref="C17:F17"/>
    </sheetView>
  </sheetViews>
  <sheetFormatPr baseColWidth="10" defaultRowHeight="12.5" x14ac:dyDescent="0.25"/>
  <cols>
    <col min="1" max="1" width="3.81640625" customWidth="1"/>
    <col min="2" max="2" width="79.81640625" customWidth="1"/>
    <col min="3" max="3" width="8.81640625" customWidth="1"/>
    <col min="4" max="4" width="21.54296875" customWidth="1"/>
    <col min="5" max="5" width="6.54296875" customWidth="1"/>
    <col min="6" max="6" width="11.54296875" customWidth="1"/>
  </cols>
  <sheetData>
    <row r="1" spans="1:6" s="2" customFormat="1" ht="73.400000000000006" customHeight="1" x14ac:dyDescent="0.25">
      <c r="A1" s="54"/>
      <c r="B1" s="54"/>
      <c r="C1" s="54"/>
      <c r="D1" s="54"/>
      <c r="E1" s="54"/>
      <c r="F1" s="54"/>
    </row>
    <row r="2" spans="1:6" s="101" customFormat="1" ht="10" customHeight="1" x14ac:dyDescent="0.25">
      <c r="A2" s="98"/>
      <c r="B2" s="98"/>
      <c r="C2" s="98"/>
      <c r="D2" s="98"/>
      <c r="E2" s="98"/>
      <c r="F2" s="98"/>
    </row>
    <row r="3" spans="1:6" s="101" customFormat="1" ht="10" customHeight="1" x14ac:dyDescent="0.25">
      <c r="A3" s="98"/>
      <c r="B3" s="102" t="str">
        <f>'Page 1'!B3</f>
        <v>25197 _2018 Electrical Electronic Control Systems en240408</v>
      </c>
      <c r="C3" s="98"/>
      <c r="D3" s="98"/>
      <c r="E3" s="98"/>
      <c r="F3" s="98"/>
    </row>
    <row r="4" spans="1:6" s="101" customFormat="1" ht="10" customHeight="1" x14ac:dyDescent="0.25">
      <c r="A4" s="98"/>
      <c r="B4" s="100"/>
      <c r="C4" s="100"/>
      <c r="D4" s="100"/>
      <c r="E4" s="100"/>
    </row>
    <row r="5" spans="1:6" s="2" customFormat="1" ht="18" customHeight="1" x14ac:dyDescent="0.25">
      <c r="A5" s="4"/>
      <c r="B5" s="15" t="s">
        <v>1</v>
      </c>
      <c r="C5" s="80" t="str">
        <f>IF(ISBLANK('Page 1'!C10),"",'Page 1'!C10)</f>
        <v/>
      </c>
      <c r="D5" s="80"/>
      <c r="E5" s="80"/>
      <c r="F5" s="80"/>
    </row>
    <row r="6" spans="1:6" s="2" customFormat="1" ht="18" customHeight="1" x14ac:dyDescent="0.25">
      <c r="A6" s="4"/>
      <c r="B6" s="15" t="s">
        <v>11</v>
      </c>
      <c r="C6" s="80" t="str">
        <f>IF(ISBLANK('Page 1'!C20),"",'Page 1'!C20)</f>
        <v/>
      </c>
      <c r="D6" s="80"/>
      <c r="E6" s="80"/>
      <c r="F6" s="80"/>
    </row>
    <row r="7" spans="1:6" s="2" customFormat="1" ht="18" customHeight="1" x14ac:dyDescent="0.25">
      <c r="A7" s="4"/>
      <c r="B7" s="15" t="s">
        <v>167</v>
      </c>
      <c r="C7" s="80" t="str">
        <f>IF(ISBLANK('Page 1'!C21),"",'Page 1'!C21)</f>
        <v/>
      </c>
      <c r="D7" s="80"/>
      <c r="E7" s="80"/>
      <c r="F7" s="80"/>
    </row>
    <row r="8" spans="1:6" s="2" customFormat="1" ht="18" customHeight="1" x14ac:dyDescent="0.25">
      <c r="A8" s="77"/>
      <c r="B8" s="77"/>
      <c r="C8" s="77"/>
      <c r="D8" s="77"/>
      <c r="E8" s="77"/>
      <c r="F8" s="77"/>
    </row>
    <row r="9" spans="1:6" s="2" customFormat="1" ht="18" customHeight="1" x14ac:dyDescent="0.25">
      <c r="A9" s="79" t="s">
        <v>188</v>
      </c>
      <c r="B9" s="79"/>
      <c r="C9" s="79"/>
      <c r="D9" s="79"/>
      <c r="E9" s="79"/>
      <c r="F9" s="79"/>
    </row>
    <row r="10" spans="1:6" ht="13" thickBot="1" x14ac:dyDescent="0.3">
      <c r="A10" s="82"/>
      <c r="B10" s="82"/>
      <c r="C10" s="82"/>
      <c r="D10" s="82"/>
      <c r="E10" s="82"/>
      <c r="F10" s="82"/>
    </row>
    <row r="11" spans="1:6" x14ac:dyDescent="0.25">
      <c r="A11" s="83"/>
      <c r="B11" s="83"/>
      <c r="C11" s="83"/>
      <c r="D11" s="83"/>
      <c r="E11" s="83"/>
      <c r="F11" s="83"/>
    </row>
    <row r="12" spans="1:6" ht="15.5" x14ac:dyDescent="0.35">
      <c r="A12" s="84" t="s">
        <v>178</v>
      </c>
      <c r="B12" s="84"/>
      <c r="C12" s="84"/>
      <c r="D12" s="84"/>
      <c r="E12" s="84"/>
      <c r="F12" s="84"/>
    </row>
    <row r="13" spans="1:6" x14ac:dyDescent="0.25">
      <c r="A13" s="83"/>
      <c r="B13" s="83"/>
      <c r="C13" s="83"/>
      <c r="D13" s="83"/>
      <c r="E13" s="83"/>
      <c r="F13" s="83"/>
    </row>
    <row r="14" spans="1:6" s="2" customFormat="1" ht="33.5" customHeight="1" x14ac:dyDescent="0.25">
      <c r="A14" s="85" t="s">
        <v>194</v>
      </c>
      <c r="B14" s="85"/>
      <c r="C14" s="85"/>
      <c r="D14" s="85"/>
      <c r="E14" s="85"/>
      <c r="F14" s="85"/>
    </row>
    <row r="15" spans="1:6" ht="15.5" x14ac:dyDescent="0.25">
      <c r="A15" s="77"/>
      <c r="B15" s="77"/>
      <c r="C15" s="77"/>
      <c r="D15" s="77"/>
      <c r="E15" s="77"/>
      <c r="F15" s="77"/>
    </row>
    <row r="16" spans="1:6" x14ac:dyDescent="0.25">
      <c r="A16" s="83"/>
      <c r="B16" s="83"/>
      <c r="C16" s="83"/>
      <c r="D16" s="83"/>
      <c r="E16" s="83"/>
      <c r="F16" s="83"/>
    </row>
    <row r="17" spans="1:6" ht="15.5" x14ac:dyDescent="0.25">
      <c r="A17" s="81" t="s">
        <v>179</v>
      </c>
      <c r="B17" s="81"/>
      <c r="C17" s="86"/>
      <c r="D17" s="86"/>
      <c r="E17" s="86"/>
      <c r="F17" s="86"/>
    </row>
    <row r="18" spans="1:6" ht="25" customHeight="1" x14ac:dyDescent="0.25">
      <c r="A18" s="87"/>
      <c r="B18" s="87"/>
      <c r="C18" s="87"/>
      <c r="D18" s="87"/>
      <c r="E18" s="87"/>
      <c r="F18" s="87"/>
    </row>
    <row r="19" spans="1:6" ht="15.5" x14ac:dyDescent="0.25">
      <c r="A19" s="45"/>
      <c r="B19" s="45"/>
      <c r="C19" s="45"/>
      <c r="D19" s="45"/>
      <c r="E19" s="45"/>
    </row>
    <row r="20" spans="1:6" ht="15.5" x14ac:dyDescent="0.25">
      <c r="A20" s="81" t="s">
        <v>180</v>
      </c>
      <c r="B20" s="81"/>
      <c r="C20" s="81"/>
      <c r="D20" s="81"/>
      <c r="E20" s="81"/>
      <c r="F20" s="81"/>
    </row>
    <row r="21" spans="1:6" s="2" customFormat="1" ht="35.15" customHeight="1" x14ac:dyDescent="0.25">
      <c r="A21" s="89"/>
      <c r="B21" s="89"/>
      <c r="C21" s="89"/>
      <c r="D21" s="89"/>
      <c r="E21" s="89"/>
      <c r="F21" s="89"/>
    </row>
    <row r="22" spans="1:6" ht="13" thickBot="1" x14ac:dyDescent="0.3">
      <c r="A22" s="90"/>
      <c r="B22" s="90"/>
      <c r="C22" s="90"/>
      <c r="D22" s="90"/>
      <c r="E22" s="90"/>
      <c r="F22" s="90"/>
    </row>
    <row r="23" spans="1:6" x14ac:dyDescent="0.25">
      <c r="A23" s="91"/>
      <c r="B23" s="91"/>
      <c r="C23" s="91"/>
      <c r="D23" s="91"/>
      <c r="E23" s="91"/>
      <c r="F23" s="91"/>
    </row>
    <row r="24" spans="1:6" ht="16" customHeight="1" x14ac:dyDescent="0.35">
      <c r="A24" s="84" t="s">
        <v>189</v>
      </c>
      <c r="B24" s="84"/>
      <c r="C24" s="84"/>
      <c r="D24" s="84"/>
      <c r="E24" s="84"/>
      <c r="F24" s="84"/>
    </row>
    <row r="25" spans="1:6" s="2" customFormat="1" ht="15.5" x14ac:dyDescent="0.35">
      <c r="A25" s="50" t="s">
        <v>181</v>
      </c>
      <c r="D25" s="3"/>
      <c r="E25"/>
    </row>
    <row r="26" spans="1:6" s="2" customFormat="1" ht="15.65" customHeight="1" x14ac:dyDescent="0.35">
      <c r="A26" s="92" t="s">
        <v>182</v>
      </c>
      <c r="B26" s="92"/>
      <c r="D26" s="51"/>
      <c r="E26" s="87"/>
      <c r="F26" s="87"/>
    </row>
    <row r="27" spans="1:6" s="2" customFormat="1" ht="15.65" customHeight="1" x14ac:dyDescent="0.25">
      <c r="A27" s="93"/>
      <c r="B27" s="93"/>
      <c r="C27" s="93"/>
      <c r="D27" s="93"/>
      <c r="E27" s="93"/>
      <c r="F27" s="93"/>
    </row>
    <row r="28" spans="1:6" s="2" customFormat="1" ht="15.65" customHeight="1" x14ac:dyDescent="0.35">
      <c r="A28" s="52"/>
      <c r="B28" s="52"/>
      <c r="C28"/>
      <c r="D28" s="51"/>
    </row>
    <row r="29" spans="1:6" s="2" customFormat="1" ht="15.65" customHeight="1" x14ac:dyDescent="0.25">
      <c r="A29" s="92" t="s">
        <v>183</v>
      </c>
      <c r="B29" s="92"/>
      <c r="E29" s="87"/>
      <c r="F29" s="87"/>
    </row>
    <row r="30" spans="1:6" s="2" customFormat="1" ht="15.65" customHeight="1" x14ac:dyDescent="0.25">
      <c r="A30" s="93"/>
      <c r="B30" s="93"/>
      <c r="C30" s="93"/>
      <c r="D30" s="93"/>
      <c r="E30" s="93"/>
      <c r="F30" s="93"/>
    </row>
    <row r="31" spans="1:6" s="2" customFormat="1" ht="15.5" x14ac:dyDescent="0.35">
      <c r="A31" s="51"/>
      <c r="B31" s="51"/>
      <c r="C31"/>
      <c r="D31" s="3"/>
      <c r="E31"/>
    </row>
    <row r="32" spans="1:6" s="2" customFormat="1" ht="15.5" x14ac:dyDescent="0.35">
      <c r="A32" s="94" t="s">
        <v>184</v>
      </c>
      <c r="B32" s="94"/>
      <c r="C32"/>
      <c r="D32" s="51"/>
      <c r="E32" s="35"/>
    </row>
    <row r="33" spans="1:6" s="2" customFormat="1" ht="30" customHeight="1" x14ac:dyDescent="0.25">
      <c r="A33" s="88"/>
      <c r="B33" s="88"/>
      <c r="C33" s="88"/>
      <c r="D33" s="88"/>
      <c r="E33" s="88"/>
      <c r="F33" s="88"/>
    </row>
    <row r="34" spans="1:6" s="2" customFormat="1" ht="15.65" customHeight="1" x14ac:dyDescent="0.25">
      <c r="A34" s="77"/>
      <c r="B34" s="77"/>
      <c r="C34" s="77"/>
      <c r="D34" s="77"/>
      <c r="E34" s="77"/>
      <c r="F34" s="77"/>
    </row>
    <row r="35" spans="1:6" s="2" customFormat="1" ht="15.5" x14ac:dyDescent="0.25">
      <c r="A35" s="95" t="s">
        <v>185</v>
      </c>
      <c r="B35" s="95"/>
      <c r="C35" s="95"/>
      <c r="D35" s="95"/>
      <c r="E35" s="95"/>
      <c r="F35" s="95"/>
    </row>
    <row r="36" spans="1:6" ht="15.5" x14ac:dyDescent="0.25">
      <c r="A36" s="53" t="s">
        <v>190</v>
      </c>
      <c r="B36" s="53"/>
      <c r="C36" s="86"/>
      <c r="D36" s="86"/>
      <c r="E36" s="86"/>
      <c r="F36" s="86"/>
    </row>
    <row r="37" spans="1:6" ht="15.5" x14ac:dyDescent="0.25">
      <c r="A37" s="87"/>
      <c r="B37" s="87"/>
      <c r="C37" s="87"/>
      <c r="D37" s="87"/>
      <c r="E37" s="87"/>
      <c r="F37" s="87"/>
    </row>
    <row r="38" spans="1:6" ht="15.5" x14ac:dyDescent="0.25">
      <c r="A38" s="45"/>
      <c r="B38" s="45"/>
      <c r="C38" s="45"/>
      <c r="D38" s="45"/>
      <c r="E38" s="45"/>
    </row>
    <row r="39" spans="1:6" ht="15.5" x14ac:dyDescent="0.25">
      <c r="A39" s="81" t="s">
        <v>191</v>
      </c>
      <c r="B39" s="81"/>
      <c r="C39" s="81"/>
      <c r="D39" s="81"/>
      <c r="E39" s="81"/>
      <c r="F39" s="81"/>
    </row>
    <row r="40" spans="1:6" ht="45" customHeight="1" x14ac:dyDescent="0.25">
      <c r="A40" s="96"/>
      <c r="B40" s="96"/>
      <c r="C40" s="96"/>
      <c r="D40" s="96"/>
      <c r="E40" s="96"/>
      <c r="F40" s="96"/>
    </row>
    <row r="41" spans="1:6" s="2" customFormat="1" ht="15.5" x14ac:dyDescent="0.25">
      <c r="A41" s="97"/>
      <c r="B41" s="97"/>
      <c r="C41" s="97"/>
      <c r="D41" s="97"/>
      <c r="E41" s="97"/>
      <c r="F41" s="97"/>
    </row>
    <row r="42" spans="1:6" s="2" customFormat="1" ht="15.5" x14ac:dyDescent="0.25">
      <c r="A42" s="95" t="s">
        <v>186</v>
      </c>
      <c r="B42" s="95"/>
      <c r="C42" s="95"/>
      <c r="D42" s="95"/>
      <c r="E42" s="95"/>
      <c r="F42" s="95"/>
    </row>
    <row r="43" spans="1:6" ht="15.5" x14ac:dyDescent="0.25">
      <c r="A43" s="81" t="s">
        <v>192</v>
      </c>
      <c r="B43" s="81"/>
      <c r="C43" s="86"/>
      <c r="D43" s="86"/>
      <c r="E43" s="86"/>
      <c r="F43" s="86"/>
    </row>
    <row r="44" spans="1:6" ht="15.5" x14ac:dyDescent="0.25">
      <c r="A44" s="87"/>
      <c r="B44" s="87"/>
      <c r="C44" s="87"/>
      <c r="D44" s="87"/>
      <c r="E44" s="87"/>
      <c r="F44" s="87"/>
    </row>
    <row r="45" spans="1:6" ht="15.5" x14ac:dyDescent="0.25">
      <c r="A45" s="45"/>
      <c r="B45" s="45"/>
      <c r="C45" s="45"/>
      <c r="D45" s="45"/>
      <c r="E45" s="45"/>
    </row>
    <row r="46" spans="1:6" ht="15.5" x14ac:dyDescent="0.25">
      <c r="A46" s="81" t="s">
        <v>193</v>
      </c>
      <c r="B46" s="81"/>
      <c r="C46" s="81"/>
      <c r="D46" s="81"/>
      <c r="E46" s="81"/>
      <c r="F46" s="81"/>
    </row>
    <row r="47" spans="1:6" ht="45" customHeight="1" x14ac:dyDescent="0.25">
      <c r="A47" s="96"/>
      <c r="B47" s="96"/>
      <c r="C47" s="96"/>
      <c r="D47" s="96"/>
      <c r="E47" s="96"/>
      <c r="F47" s="96"/>
    </row>
    <row r="48" spans="1:6" s="2" customFormat="1" ht="15.5" x14ac:dyDescent="0.25"/>
    <row r="49" spans="1:6" s="2" customFormat="1" ht="15.5" x14ac:dyDescent="0.25">
      <c r="A49" s="95" t="s">
        <v>196</v>
      </c>
      <c r="B49" s="95"/>
      <c r="C49" s="95"/>
      <c r="D49" s="95"/>
      <c r="E49" s="95"/>
      <c r="F49" s="95"/>
    </row>
  </sheetData>
  <sheetProtection algorithmName="SHA-512" hashValue="V+/E1Ik0Y0XF9N7LUDJxlT2q7wbofJEXjrjMODvaNkNdHhMlvVH0gPKEY0yWft30IjM1m3osyMLeO491Vee5NA==" saltValue="4IGot6iUA22dKsH3zLRQng==" spinCount="100000" sheet="1" objects="1" scenarios="1" selectLockedCells="1"/>
  <mergeCells count="43">
    <mergeCell ref="A47:F47"/>
    <mergeCell ref="A49:F49"/>
    <mergeCell ref="A46:F46"/>
    <mergeCell ref="A34:F34"/>
    <mergeCell ref="A35:F35"/>
    <mergeCell ref="C36:F36"/>
    <mergeCell ref="A37:F37"/>
    <mergeCell ref="A39:F39"/>
    <mergeCell ref="A40:F40"/>
    <mergeCell ref="A41:F41"/>
    <mergeCell ref="A42:F42"/>
    <mergeCell ref="A43:B43"/>
    <mergeCell ref="C43:F43"/>
    <mergeCell ref="A44:F44"/>
    <mergeCell ref="A33:F33"/>
    <mergeCell ref="A21:F21"/>
    <mergeCell ref="A22:F22"/>
    <mergeCell ref="A23:F23"/>
    <mergeCell ref="A24:F24"/>
    <mergeCell ref="A26:B26"/>
    <mergeCell ref="E26:F26"/>
    <mergeCell ref="A27:F27"/>
    <mergeCell ref="A29:B29"/>
    <mergeCell ref="E29:F29"/>
    <mergeCell ref="A30:F30"/>
    <mergeCell ref="A32:B32"/>
    <mergeCell ref="A20:F20"/>
    <mergeCell ref="A10:F10"/>
    <mergeCell ref="A11:F11"/>
    <mergeCell ref="A12:F12"/>
    <mergeCell ref="A13:F13"/>
    <mergeCell ref="A14:F14"/>
    <mergeCell ref="A15:F15"/>
    <mergeCell ref="A16:F16"/>
    <mergeCell ref="A17:B17"/>
    <mergeCell ref="C17:F17"/>
    <mergeCell ref="A18:F18"/>
    <mergeCell ref="A9:F9"/>
    <mergeCell ref="A1:F1"/>
    <mergeCell ref="C5:F5"/>
    <mergeCell ref="C6:F6"/>
    <mergeCell ref="C7:F7"/>
    <mergeCell ref="A8:F8"/>
  </mergeCells>
  <dataValidations disablePrompts="1" count="3">
    <dataValidation type="list" allowBlank="1" showInputMessage="1" showErrorMessage="1" sqref="C28 IY28 SU28 ACQ28 AMM28 AWI28 BGE28 BQA28 BZW28 CJS28 CTO28 DDK28 DNG28 DXC28 EGY28 EQU28 FAQ28 FKM28 FUI28 GEE28 GOA28 GXW28 HHS28 HRO28 IBK28 ILG28 IVC28 JEY28 JOU28 JYQ28 KIM28 KSI28 LCE28 LMA28 LVW28 MFS28 MPO28 MZK28 NJG28 NTC28 OCY28 OMU28 OWQ28 PGM28 PQI28 QAE28 QKA28 QTW28 RDS28 RNO28 RXK28 SHG28 SRC28 TAY28 TKU28 TUQ28 UEM28 UOI28 UYE28 VIA28 VRW28 WBS28 WLO28 WVK28" xr:uid="{B4CEA17B-D4C2-4736-8262-4CF066E4FECA}">
      <formula1>$G$58:$H$58</formula1>
    </dataValidation>
    <dataValidation type="list" allowBlank="1" showInputMessage="1" showErrorMessage="1" sqref="JA26:JB26 WVM29:WVN29 WLQ29:WLR29 WBU29:WBV29 VRY29:VRZ29 VIC29:VID29 UYG29:UYH29 UOK29:UOL29 UEO29:UEP29 TUS29:TUT29 TKW29:TKX29 TBA29:TBB29 SRE29:SRF29 SHI29:SHJ29 RXM29:RXN29 RNQ29:RNR29 RDU29:RDV29 QTY29:QTZ29 QKC29:QKD29 QAG29:QAH29 PQK29:PQL29 PGO29:PGP29 OWS29:OWT29 OMW29:OMX29 ODA29:ODB29 NTE29:NTF29 NJI29:NJJ29 MZM29:MZN29 MPQ29:MPR29 MFU29:MFV29 LVY29:LVZ29 LMC29:LMD29 LCG29:LCH29 KSK29:KSL29 KIO29:KIP29 JYS29:JYT29 JOW29:JOX29 JFA29:JFB29 IVE29:IVF29 ILI29:ILJ29 IBM29:IBN29 HRQ29:HRR29 HHU29:HHV29 GXY29:GXZ29 GOC29:GOD29 GEG29:GEH29 FUK29:FUL29 FKO29:FKP29 FAS29:FAT29 EQW29:EQX29 EHA29:EHB29 DXE29:DXF29 DNI29:DNJ29 DDM29:DDN29 CTQ29:CTR29 CJU29:CJV29 BZY29:BZZ29 BQC29:BQD29 BGG29:BGH29 AWK29:AWL29 AMO29:AMP29 ACS29:ACT29 SW29:SX29 JA29:JB29 SW26:SX26 WVM26:WVN26 WLQ26:WLR26 WBU26:WBV26 VRY26:VRZ26 VIC26:VID26 UYG26:UYH26 UOK26:UOL26 UEO26:UEP26 TUS26:TUT26 TKW26:TKX26 TBA26:TBB26 SRE26:SRF26 SHI26:SHJ26 RXM26:RXN26 RNQ26:RNR26 RDU26:RDV26 QTY26:QTZ26 QKC26:QKD26 QAG26:QAH26 PQK26:PQL26 PGO26:PGP26 OWS26:OWT26 OMW26:OMX26 ODA26:ODB26 NTE26:NTF26 NJI26:NJJ26 MZM26:MZN26 MPQ26:MPR26 MFU26:MFV26 LVY26:LVZ26 LMC26:LMD26 LCG26:LCH26 KSK26:KSL26 KIO26:KIP26 JYS26:JYT26 JOW26:JOX26 JFA26:JFB26 IVE26:IVF26 ILI26:ILJ26 IBM26:IBN26 HRQ26:HRR26 HHU26:HHV26 GXY26:GXZ26 GOC26:GOD26 GEG26:GEH26 FUK26:FUL26 FKO26:FKP26 FAS26:FAT26 EQW26:EQX26 EHA26:EHB26 DXE26:DXF26 DNI26:DNJ26 DDM26:DDN26 CTQ26:CTR26 CJU26:CJV26 BZY26:BZZ26 BQC26:BQD26 BGG26:BGH26 AWK26:AWL26 AMO26:AMP26 ACS26:ACT26" xr:uid="{1A31E038-6211-4250-AC20-C5D485FE558F}">
      <formula1>$I$26:$J$26</formula1>
    </dataValidation>
    <dataValidation type="list" allowBlank="1" showInputMessage="1" showErrorMessage="1" sqref="E26:F26 E29:F29" xr:uid="{C168B65D-6685-48BD-82DB-0F848F9571BD}">
      <formula1>"Yes,No,"</formula1>
    </dataValidation>
  </dataValidations>
  <pageMargins left="0.7" right="0.7" top="0.78740157499999996" bottom="0.78740157499999996" header="0.3" footer="0.3"/>
  <pageSetup scale="69" orientation="portrait" r:id="rId1"/>
  <headerFooter>
    <oddFooter xml:space="preserve">&amp;L25197 _2018 Electrical_Electronic_Control_Systems
&amp;RPage 4 of 4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Page 1</vt:lpstr>
      <vt:lpstr>Page 2</vt:lpstr>
      <vt:lpstr>Page 3</vt:lpstr>
      <vt:lpstr>Page 4</vt:lpstr>
      <vt:lpstr>'Page 1'!Druckbereich</vt:lpstr>
      <vt:lpstr>'Page 2'!Druckbereich</vt:lpstr>
      <vt:lpstr>'Page 4'!Druckbereich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 Manigel</dc:creator>
  <cp:lastModifiedBy>Ulrich Manigel</cp:lastModifiedBy>
  <cp:lastPrinted>2024-03-28T15:59:49Z</cp:lastPrinted>
  <dcterms:created xsi:type="dcterms:W3CDTF">1999-02-22T20:07:18Z</dcterms:created>
  <dcterms:modified xsi:type="dcterms:W3CDTF">2024-04-08T16:27:25Z</dcterms:modified>
</cp:coreProperties>
</file>